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66925"/>
  <mc:AlternateContent xmlns:mc="http://schemas.openxmlformats.org/markup-compatibility/2006">
    <mc:Choice Requires="x15">
      <x15ac:absPath xmlns:x15ac="http://schemas.microsoft.com/office/spreadsheetml/2010/11/ac" url="G:\My Drive\WORK FILE\2023\23017_Hattersley_Land Rear of 7-9 South Street, Havant\Planning\Nitrates &amp; EU\"/>
    </mc:Choice>
  </mc:AlternateContent>
  <xr:revisionPtr revIDLastSave="0" documentId="13_ncr:1_{0F77038E-6EC0-4F36-93CA-5ED463A32A30}"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11" i="8" s="1"/>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<sst xmlns="http://schemas.openxmlformats.org/spreadsheetml/2006/main" count="3026" uniqueCount="843">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</sst>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9" zoomScaleNormal="100" workbookViewId="0">
      <selection activeCell="E50" sqref="E50"/>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14" sqref="C1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46113</v>
      </c>
      <c r="C5" s="18"/>
    </row>
    <row r="6" spans="1:3" ht="20.25" customHeight="1" x14ac:dyDescent="0.25">
      <c r="A6" s="17" t="s">
        <v>69</v>
      </c>
      <c r="B6" s="25">
        <v>1.4</v>
      </c>
      <c r="C6" s="18"/>
    </row>
    <row r="7" spans="1:3" ht="20.25" customHeight="1" x14ac:dyDescent="0.25">
      <c r="A7" s="17" t="s">
        <v>70</v>
      </c>
      <c r="B7" s="26">
        <v>110</v>
      </c>
      <c r="C7" s="18"/>
    </row>
    <row r="8" spans="1:3" ht="20.25" customHeight="1" x14ac:dyDescent="0.25">
      <c r="A8" s="17" t="s">
        <v>71</v>
      </c>
      <c r="B8" s="26">
        <v>3</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4.1999999999999993</v>
      </c>
    </row>
    <row r="18" spans="1:2" ht="20.25" customHeight="1" x14ac:dyDescent="0.25">
      <c r="A18" s="17" t="s">
        <v>79</v>
      </c>
      <c r="B18" s="31">
        <f>IFERROR(B17*B7,0)</f>
        <v>461.99999999999994</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1.17</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7.2046179758310708E-2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0.01</v>
      </c>
      <c r="C28" s="39">
        <f>SUM(C11:C27)</f>
        <v>7.2046179758310708E-2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0.13508658704683257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0.01</v>
      </c>
      <c r="C22" s="54">
        <f>SUM(C5:C21)</f>
        <v>0.13508658704683257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A7" sqref="A7"/>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1.17</v>
      </c>
    </row>
    <row r="6" spans="1:4" ht="23.25" customHeight="1" x14ac:dyDescent="0.25">
      <c r="A6" s="17" t="s">
        <v>111</v>
      </c>
      <c r="B6" s="72">
        <f>IFERROR(Nutrients_from_future_land_use!C22-SuDS!G30-Nutrients_from_current_land_use!C28,0)</f>
        <v>6.3040407288521866E-2</v>
      </c>
    </row>
    <row r="7" spans="1:4" ht="23.25" customHeight="1" x14ac:dyDescent="0.25">
      <c r="A7" s="17" t="s">
        <v>112</v>
      </c>
      <c r="B7" s="72">
        <f>IFERROR(B5+B6,0)</f>
        <v>1.2330404072885217</v>
      </c>
    </row>
    <row r="8" spans="1:4" ht="23.25" customHeight="1" x14ac:dyDescent="0.25">
      <c r="A8" s="17" t="s">
        <v>113</v>
      </c>
      <c r="B8" s="72">
        <f>IFERROR(IF(B7&lt;0,B7,B7*1.2),0)</f>
        <v>1.479648488746226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1.48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Sarah Roberts</cp:lastModifiedBy>
  <cp:revision/>
  <dcterms:created xsi:type="dcterms:W3CDTF">2021-10-14T13:24:34Z</dcterms:created>
  <dcterms:modified xsi:type="dcterms:W3CDTF">2025-02-03T11:22:31Z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