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updateLinks="never" defaultThemeVersion="166925"/>
  <mc:AlternateContent xmlns:mc="http://schemas.openxmlformats.org/markup-compatibility/2006">
    <mc:Choice Requires="x15">
      <x15ac:absPath xmlns:x15ac="http://schemas.microsoft.com/office/spreadsheetml/2010/11/ac" url="https://portsmouthcouncil.sharepoint.com/sites/SP_HNB_CP/Shared Documents/Controlled/HRA Development Projects/WHO Feasibility 2023/2. HS Planning (Prior Approval) - December 2024/"/>
    </mc:Choice>
  </mc:AlternateContent>
  <xr:revisionPtr revIDLastSave="36" documentId="8_{37D443EA-E81F-4779-B279-F51776420CF7}" xr6:coauthVersionLast="47" xr6:coauthVersionMax="47" xr10:uidLastSave="{BE9DD12D-5397-4080-9565-BAF964F53FC7}"/>
  <workbookProtection workbookAlgorithmName="SHA-512" workbookHashValue="Ss1sOwOIrQMho/unXqpoABDOGz2yxHnY7QD+VC57ObMeBzC+nSWY8smQKelnRTOzP3k6zP3GAfQMwAAimin5sA==" workbookSaltValue="wMRKrwPSkiOeux8Sn7ML3g==" workbookSpinCount="100000" lockStructure="1"/>
  <bookViews>
    <workbookView xWindow="-120" yWindow="-16320" windowWidth="29040" windowHeight="1584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<sst xmlns="http://schemas.openxmlformats.org/spreadsheetml/2006/main" count="3026" uniqueCount="843">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</sst>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election activeCell="C11" sqref="C11"/>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headerFooter>
    <oddHeader>&amp;C&amp;"Calibri"&amp;12&amp;K0000FF - Official -&amp;1#_x000D_</oddHeader>
  </headerFooter>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zoomScaleNormal="100" workbookViewId="0"/>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45778</v>
      </c>
      <c r="C5" s="18"/>
    </row>
    <row r="6" spans="1:3" ht="20.25" customHeight="1" x14ac:dyDescent="0.25">
      <c r="A6" s="17" t="s">
        <v>69</v>
      </c>
      <c r="B6" s="25">
        <v>1.7</v>
      </c>
      <c r="C6" s="18"/>
    </row>
    <row r="7" spans="1:3" ht="20.25" customHeight="1" x14ac:dyDescent="0.25">
      <c r="A7" s="17" t="s">
        <v>70</v>
      </c>
      <c r="B7" s="26">
        <v>120</v>
      </c>
      <c r="C7" s="18"/>
    </row>
    <row r="8" spans="1:3" ht="20.25" customHeight="1" x14ac:dyDescent="0.25">
      <c r="A8" s="17" t="s">
        <v>71</v>
      </c>
      <c r="B8" s="26">
        <v>4</v>
      </c>
      <c r="C8" s="18"/>
    </row>
    <row r="9" spans="1:3" ht="20.25" customHeight="1" x14ac:dyDescent="0.25">
      <c r="A9" s="17" t="s">
        <v>72</v>
      </c>
      <c r="B9" s="26" t="s">
        <v>834</v>
      </c>
      <c r="C9" s="18"/>
    </row>
    <row r="10" spans="1:3" ht="39.75" customHeight="1" x14ac:dyDescent="0.25">
      <c r="A10" s="17" t="s">
        <v>73</v>
      </c>
      <c r="B10" s="26" t="s">
        <v>139</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6.8</v>
      </c>
    </row>
    <row r="18" spans="1:2" ht="20.25" customHeight="1" x14ac:dyDescent="0.25">
      <c r="A18" s="17" t="s">
        <v>79</v>
      </c>
      <c r="B18" s="31">
        <f>IFERROR(B17*B7,0)</f>
        <v>816</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2.0699999999999998</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zoomScaleNormal="100" workbookViewId="0">
      <selection activeCell="B11" sqref="B11"/>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828</v>
      </c>
    </row>
    <row r="7" spans="1:6" ht="23.25" customHeight="1" x14ac:dyDescent="0.25">
      <c r="A7" s="17" t="s">
        <v>85</v>
      </c>
      <c r="B7" s="44" t="s">
        <v>802</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776</v>
      </c>
      <c r="B11" s="25">
        <v>2.4729000000000001E-2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0.21510350081227916</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2.4729000000000001E-2</v>
      </c>
      <c r="C28" s="39">
        <f>SUM(C11:C27)</f>
        <v>0.21510350081227916</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B7" sqref="B7"/>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2.4729000000000001E-2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0.40331906402302337</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2.4729000000000001E-2</v>
      </c>
      <c r="C22" s="54">
        <f>SUM(C5:C21)</f>
        <v>0.40331906402302337</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election activeCell="A3" sqref="A3"/>
    </sheetView>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2.0699999999999998</v>
      </c>
    </row>
    <row r="6" spans="1:4" ht="23.25" customHeight="1" x14ac:dyDescent="0.25">
      <c r="A6" s="17" t="s">
        <v>111</v>
      </c>
      <c r="B6" s="72">
        <f>IFERROR(Nutrients_from_future_land_use!C22-SuDS!G30-Nutrients_from_current_land_use!C28,0)</f>
        <v>0.1882155632107442</v>
      </c>
    </row>
    <row r="7" spans="1:4" ht="23.25" customHeight="1" x14ac:dyDescent="0.25">
      <c r="A7" s="17" t="s">
        <v>112</v>
      </c>
      <c r="B7" s="72">
        <f>IFERROR(B5+B6,0)</f>
        <v>2.2582155632107441</v>
      </c>
    </row>
    <row r="8" spans="1:4" ht="23.25" customHeight="1" x14ac:dyDescent="0.25">
      <c r="A8" s="17" t="s">
        <v>113</v>
      </c>
      <c r="B8" s="72">
        <f>IFERROR(IF(B7&lt;0,B7,B7*1.2),0)</f>
        <v>2.7098586758528929</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2.71</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headerFooter>
    <oddHeader>&amp;C&amp;"Calibri"&amp;12&amp;K0000FF - Official -&amp;1#_x000D_</oddHeader>
  </headerFooter>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EC1D2D998B754392CA3EE2ED4CF9E9" ma:contentTypeVersion="17" ma:contentTypeDescription="Create a new document." ma:contentTypeScope="" ma:versionID="6421e0a5dbe80449c9e05f7c9348a197">
  <xsd:schema xmlns:xsd="http://www.w3.org/2001/XMLSchema" xmlns:xs="http://www.w3.org/2001/XMLSchema" xmlns:p="http://schemas.microsoft.com/office/2006/metadata/properties" xmlns:ns2="4d536ccb-b14a-4ea0-b1e3-f942d5f494ca" xmlns:ns3="dfc6ffa4-a36a-4bf3-b9d7-883c02c6c053" xmlns:ns4="2b176262-ee5b-42db-8be8-a16dbdb96d25" targetNamespace="http://schemas.microsoft.com/office/2006/metadata/properties" ma:root="true" ma:fieldsID="be8477d844b694e04115dde6b35e15e3" ns2:_="" ns3:_="" ns4:_="">
    <xsd:import namespace="4d536ccb-b14a-4ea0-b1e3-f942d5f494ca"/>
    <xsd:import namespace="dfc6ffa4-a36a-4bf3-b9d7-883c02c6c053"/>
    <xsd:import namespace="2b176262-ee5b-42db-8be8-a16dbdb96d2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LengthInSeconds" minOccurs="0"/>
                <xsd:element ref="ns3:MediaServiceDateTaken" minOccurs="0"/>
                <xsd:element ref="ns3:lcf76f155ced4ddcb4097134ff3c332f" minOccurs="0"/>
                <xsd:element ref="ns4:TaxCatchAll" minOccurs="0"/>
                <xsd:element ref="ns3:MediaServiceGenerationTime" minOccurs="0"/>
                <xsd:element ref="ns3:MediaServiceEventHashCode" minOccurs="0"/>
                <xsd:element ref="ns3:MediaServiceOCR" minOccurs="0"/>
                <xsd:element ref="ns3:MediaServiceLocation" minOccurs="0"/>
                <xsd:element ref="ns3:MediaServiceObjectDetectorVersions" minOccurs="0"/>
                <xsd:element ref="ns3:SuitabilityCode" minOccurs="0"/>
                <xsd:element ref="ns3:Revis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536ccb-b14a-4ea0-b1e3-f942d5f494c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fc6ffa4-a36a-4bf3-b9d7-883c02c6c05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bf2b975-0034-4da6-bed2-ddb9f49c066c"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SuitabilityCode" ma:index="22" nillable="true" ma:displayName="Suitability Code" ma:format="Dropdown" ma:internalName="SuitabilityCode">
      <xsd:simpleType>
        <xsd:restriction base="dms:Text">
          <xsd:maxLength value="255"/>
        </xsd:restriction>
      </xsd:simpleType>
    </xsd:element>
    <xsd:element name="Revision" ma:index="23" nillable="true" ma:displayName="Revision" ma:format="Dropdown" ma:internalName="Revision">
      <xsd:simpleType>
        <xsd:restriction base="dms:Text">
          <xsd:maxLength value="255"/>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176262-ee5b-42db-8be8-a16dbdb96d2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1faca1de-71c3-4294-91f6-2ea35c76f114}" ma:internalName="TaxCatchAll" ma:showField="CatchAllData" ma:web="2b176262-ee5b-42db-8be8-a16dbdb96d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b176262-ee5b-42db-8be8-a16dbdb96d25" xsi:nil="true"/>
    <lcf76f155ced4ddcb4097134ff3c332f xmlns="dfc6ffa4-a36a-4bf3-b9d7-883c02c6c053">
      <Terms xmlns="http://schemas.microsoft.com/office/infopath/2007/PartnerControls"/>
    </lcf76f155ced4ddcb4097134ff3c332f>
    <Revision xmlns="dfc6ffa4-a36a-4bf3-b9d7-883c02c6c053" xsi:nil="true"/>
    <SuitabilityCode xmlns="dfc6ffa4-a36a-4bf3-b9d7-883c02c6c053" xsi:nil="true"/>
  </documentManagement>
</p:properties>
</file>

<file path=customXml/item4.xml>��
</file>

<file path=customXml/itemProps1.xml><?xml version="1.0" encoding="utf-8"?>
<ds:datastoreItem xmlns:ds="http://schemas.openxmlformats.org/officeDocument/2006/customXml" ds:itemID="{69A7F550-CC1A-444B-B067-0462FAAA60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536ccb-b14a-4ea0-b1e3-f942d5f494ca"/>
    <ds:schemaRef ds:uri="dfc6ffa4-a36a-4bf3-b9d7-883c02c6c053"/>
    <ds:schemaRef ds:uri="2b176262-ee5b-42db-8be8-a16dbdb96d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2b176262-ee5b-42db-8be8-a16dbdb96d25"/>
    <ds:schemaRef ds:uri="dfc6ffa4-a36a-4bf3-b9d7-883c02c6c053"/>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Salmon, Henry</cp:lastModifiedBy>
  <cp:revision/>
  <dcterms:created xsi:type="dcterms:W3CDTF">2021-10-14T13:24:34Z</dcterms:created>
  <dcterms:modified xsi:type="dcterms:W3CDTF">2025-01-08T16:43:26Z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0x010100FEEC1D2D998B754392CA3EE2ED4CF9E9</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y fmtid="{D5CDD505-2E9C-101B-9397-08002B2CF9AE}" pid="10" name="MSIP_Label_e83f8a96-e51b-4334-92a5-11244a58d044_Enabled">
    <vt:lpwstr>true</vt:lpwstr>
  </property>
  <property fmtid="{D5CDD505-2E9C-101B-9397-08002B2CF9AE}" pid="11" name="MSIP_Label_e83f8a96-e51b-4334-92a5-11244a58d044_SetDate">
    <vt:lpwstr>2025-01-07T17:21:31Z</vt:lpwstr>
  </property>
  <property fmtid="{D5CDD505-2E9C-101B-9397-08002B2CF9AE}" pid="12" name="MSIP_Label_e83f8a96-e51b-4334-92a5-11244a58d044_Method">
    <vt:lpwstr>Privileged</vt:lpwstr>
  </property>
  <property fmtid="{D5CDD505-2E9C-101B-9397-08002B2CF9AE}" pid="13" name="MSIP_Label_e83f8a96-e51b-4334-92a5-11244a58d044_Name">
    <vt:lpwstr>Official</vt:lpwstr>
  </property>
  <property fmtid="{D5CDD505-2E9C-101B-9397-08002B2CF9AE}" pid="14" name="MSIP_Label_e83f8a96-e51b-4334-92a5-11244a58d044_SiteId">
    <vt:lpwstr>d6674c51-daa4-4142-8047-15a78bbe9306</vt:lpwstr>
  </property>
  <property fmtid="{D5CDD505-2E9C-101B-9397-08002B2CF9AE}" pid="15" name="MSIP_Label_e83f8a96-e51b-4334-92a5-11244a58d044_ActionId">
    <vt:lpwstr>e5e28b2e-ffdc-4c83-bd56-a1adf6b96d63</vt:lpwstr>
  </property>
  <property fmtid="{D5CDD505-2E9C-101B-9397-08002B2CF9AE}" pid="16" name="MSIP_Label_e83f8a96-e51b-4334-92a5-11244a58d044_ContentBits">
    <vt:lpwstr>1</vt:lpwstr>
  </property>
</Properties>
</file>