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ance" sheetId="1" r:id="rId4"/>
    <sheet state="visible" name="Calculator" sheetId="2" r:id="rId5"/>
    <sheet state="visible" name="Data Tables &amp; Notes" sheetId="3" r:id="rId6"/>
    <sheet state="visible" name="Further Information" sheetId="4" r:id="rId7"/>
  </sheets>
  <definedNames/>
  <calcPr/>
</workbook>
</file>

<file path=xl/sharedStrings.xml><?xml version="1.0" encoding="utf-8"?>
<sst xmlns="http://schemas.openxmlformats.org/spreadsheetml/2006/main" count="245" uniqueCount="224">
  <si>
    <t>Nitrogen budget calculator flow chart</t>
  </si>
  <si>
    <t>Notes for the nitrogen budget calculator flow chart and using the calculator</t>
  </si>
  <si>
    <t>Accompanying Information</t>
  </si>
  <si>
    <t>Please see the accompanying "Natural England's Advice on Achieving Nutrient Neutrality for New Development in the Solent Region"</t>
  </si>
  <si>
    <t xml:space="preserve">for more detailed information on calculating a nitrogen budget. </t>
  </si>
  <si>
    <t>This is available on the Partnership for South Hampshire (PfSH) website at:</t>
  </si>
  <si>
    <t>https://www.push.gov.uk/2020/03/18/natural-englands-latest-guidance-on-achieving-nutrient-neutrality-for-new-housing-development/</t>
  </si>
  <si>
    <t>A "Summary Advice on Achieving Nutrient Neutrality for New Development in the Solent Region" is also available on the PfSH site.</t>
  </si>
  <si>
    <t>Overview</t>
  </si>
  <si>
    <t>To calculate the nitrogen budget for a development proposal, a four stage process has been developed. Each stage is briefly</t>
  </si>
  <si>
    <t xml:space="preserve">described; a more detailed explanation and worked example is provided in the Natural England (NE) advice. </t>
  </si>
  <si>
    <t>Please also see the third worksheet "Data Tables &amp; Notes" for some further information as well.</t>
  </si>
  <si>
    <t>If the nitrogen budget calculation shows there is a nitrogen surplus (a positive figure) then mitigation is required to achieve</t>
  </si>
  <si>
    <t>nitrogen neutrality. If the calculation identifies a deficit (a negative figure) than no mitigation is required.</t>
  </si>
  <si>
    <t>Notes for the flow chart</t>
  </si>
  <si>
    <t>Question 1 – The calculator cannot be applied to proposed developed envisaged to use non-mains drainage (such as package</t>
  </si>
  <si>
    <t>treatment plants). In these cases, a bespoke approach is needed - please liaise with the Local Planning Authority (LPA) and NE</t>
  </si>
  <si>
    <t xml:space="preserve">for further advice. </t>
  </si>
  <si>
    <t>Question 2 – This methodology is for all types of development that would result in a net increase in population served by a</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</si>
  <si>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</si>
  <si>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</si>
  <si>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</si>
  <si>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</si>
  <si>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</si>
  <si>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</si>
  <si>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N.B. this is only a selection of the designated sites, a full list is provided in the NE advice.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</si>
  <si>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</si>
  <si>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</si>
  <si>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</si>
  <si>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</si>
  <si>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</si>
  <si>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</si>
  <si>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</si>
  <si>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Question 6 - It is recognised that achieving nutrient neutrality may be problematic for smaller developments, developments on</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</si>
  <si>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</si>
  <si>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</si>
  <si>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</si>
  <si>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</si>
  <si>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Information Requirements for Users of the Calculator</t>
  </si>
  <si>
    <t>Before using the calculator, it is essential that the following information is available:</t>
  </si>
  <si>
    <t>• Number of housing units / dwellings proposed</t>
  </si>
  <si>
    <t>• The Wastewater Treatment Works that the development will be served by. If not known, or not listed, please select "Not Known"</t>
  </si>
  <si>
    <t>from the drop-down menu</t>
  </si>
  <si>
    <t>• The total area (in hectares) of the site</t>
  </si>
  <si>
    <t xml:space="preserve">•  The current use of the site </t>
  </si>
  <si>
    <t>•  Total SANG, greenspace or other land uses that come forward with the proposed development on the site (each in hectares)</t>
  </si>
  <si>
    <t xml:space="preserve"> Using the Calculator</t>
  </si>
  <si>
    <t>1. Enter the Planning Application Reference (if known); site name / address; date; and any additional information relevant to the</t>
  </si>
  <si>
    <t>application.</t>
  </si>
  <si>
    <t>2. Data can only be entered into the green highlighted cells. Please ensure the correct information has been input.</t>
  </si>
  <si>
    <t>The calculator worksheet can be printed once completed. It will print out on two sides of A4 by default.</t>
  </si>
  <si>
    <t>Planning Application Reference No.</t>
  </si>
  <si>
    <t>APP/21/00866</t>
  </si>
  <si>
    <t>Site Name:</t>
  </si>
  <si>
    <t>7 and 8 Northlea, Prince george Street, Havant</t>
  </si>
  <si>
    <t>Additional Information:</t>
  </si>
  <si>
    <t>Date:</t>
  </si>
  <si>
    <t>Stage 1</t>
  </si>
  <si>
    <t>Calculate total Nitrogen in kg per year derived from the development that would exit the</t>
  </si>
  <si>
    <t>Wastewater Treatment Works (WwTW) into Solent catchments after treatment</t>
  </si>
  <si>
    <t>Step 1</t>
  </si>
  <si>
    <t>Calculate additional population</t>
  </si>
  <si>
    <t>Enter the number of units proposed</t>
  </si>
  <si>
    <t>Net population increase per housing unit</t>
  </si>
  <si>
    <t>Total net population increase generated by the development</t>
  </si>
  <si>
    <t>Step 2</t>
  </si>
  <si>
    <t>Calculate wastewater volume generated by the development</t>
  </si>
  <si>
    <t>Water use in litres per person per day</t>
  </si>
  <si>
    <t>Total wastewater volume generated by the development (litres per day)</t>
  </si>
  <si>
    <t>Step 3</t>
  </si>
  <si>
    <t>Confirm receiving WwTW and permit limit</t>
  </si>
  <si>
    <t>Select the wastewater treatment works the development will connect to</t>
  </si>
  <si>
    <t>Budds Farm</t>
  </si>
  <si>
    <t>Wastewater treatment works' permit limit (mg per litre)</t>
  </si>
  <si>
    <t>Wastewater treatment works' discharge level (mg per litre)</t>
  </si>
  <si>
    <t>Step 4</t>
  </si>
  <si>
    <t>Calculate total nitrogen in kg per year discharged by the WwTW</t>
  </si>
  <si>
    <t>Deduct acceptable Nitrogen loading in wastewater (mg per litre)</t>
  </si>
  <si>
    <t>Total Nitrogen discharged by WwTW (mg per day)</t>
  </si>
  <si>
    <t>Total Nitrogen discharged by WwTW (kg per day)</t>
  </si>
  <si>
    <t>Total Nitrogen discharged by WwTW (kg per year)</t>
  </si>
  <si>
    <t>Stage 2</t>
  </si>
  <si>
    <t xml:space="preserve">Calculate existing (pre-development) nitrogen from current land use of the development site </t>
  </si>
  <si>
    <t>Total area of development site</t>
  </si>
  <si>
    <t>Enter the total area of the development site (hectares)</t>
  </si>
  <si>
    <t>Identify current land uses of the development site</t>
  </si>
  <si>
    <t>Enter area currently used for urban development (hectares)</t>
  </si>
  <si>
    <t>Enter area currently used for open space / greenfield (hectares)</t>
  </si>
  <si>
    <t>Enter area currently used for woodland (hectares)</t>
  </si>
  <si>
    <t>Enter area currently used for community food growing / catchment average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</si>
  <si>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</si>
  <si>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</si>
  <si>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</si>
  <si>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</si>
  <si>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</si>
  <si>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</si>
  <si>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</si>
  <si>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</si>
  <si>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Check to help ensure that sum total of land uses in Step 2 equals site area in Step 1</t>
  </si>
  <si>
    <t>Calculate nitrogen load from current land usage</t>
  </si>
  <si>
    <t>Total Nitrogen load from current land usage (kg per year)</t>
  </si>
  <si>
    <t>Stage 3</t>
  </si>
  <si>
    <t xml:space="preserve">Calculate nitrogen load for the non-built land uses proposed for the development site </t>
  </si>
  <si>
    <t>Identify proposed land uses of the development site</t>
  </si>
  <si>
    <t>Enter the total urban area to be created (hectares)</t>
  </si>
  <si>
    <t>Enter the total designated open space / SANG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</si>
  <si>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</si>
  <si>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</si>
  <si>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</si>
  <si>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</si>
  <si>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Check to help ensure that sum total of proposed land uses equals site area in Stage 2</t>
  </si>
  <si>
    <t>Calculate total Nitrogen load from proposed land uses</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</si>
  <si>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</si>
  <si>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</si>
  <si>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</si>
  <si>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</si>
  <si>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</si>
  <si>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</si>
  <si>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</si>
  <si>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Calculate total Nitrogen budget for the development site</t>
  </si>
  <si>
    <t>Nitrogen budget for the site (kg per year)</t>
  </si>
  <si>
    <t>Calculate precautionary buffer if Nitrogen budget exceeds zero</t>
  </si>
  <si>
    <t>Precautionary Nitrogen buffer (kg per year)</t>
  </si>
  <si>
    <t>Total Nitrogen budget for the proposed development (kg per year)</t>
  </si>
  <si>
    <t>Wastewater Treatment Works development will connect to</t>
  </si>
  <si>
    <t>Nitrogen Leaching Rates from Current Land Use</t>
  </si>
  <si>
    <t>Waste Water Treatment Works (WwTWs)</t>
  </si>
  <si>
    <t>TN Permit?</t>
  </si>
  <si>
    <t>Permit Limit (mg / l)</t>
  </si>
  <si>
    <t>Land Use</t>
  </si>
  <si>
    <t>Leaching Rate (Nitrogen kg / ha / yr)</t>
  </si>
  <si>
    <t>Not Known</t>
  </si>
  <si>
    <t>Unknown</t>
  </si>
  <si>
    <t>Urban Development</t>
  </si>
  <si>
    <r>
      <rPr>
        <rFont val="Calibri"/>
        <color rgb="FF000000"/>
        <sz val="11.0"/>
      </rPr>
      <t>Apuldram</t>
    </r>
    <r>
      <rPr>
        <rFont val="Calibri"/>
        <color rgb="FF000000"/>
        <sz val="11.0"/>
      </rPr>
      <t>*</t>
    </r>
  </si>
  <si>
    <t>Yes</t>
  </si>
  <si>
    <t>Open Space / Greenfield</t>
  </si>
  <si>
    <t>Bishops Waltham</t>
  </si>
  <si>
    <t>Woodland</t>
  </si>
  <si>
    <t>Bosham</t>
  </si>
  <si>
    <t>Community Food Growing</t>
  </si>
  <si>
    <t>Cereals</t>
  </si>
  <si>
    <t>Chickenhall</t>
  </si>
  <si>
    <t>No</t>
  </si>
  <si>
    <t>Dairy</t>
  </si>
  <si>
    <t>Fullerton</t>
  </si>
  <si>
    <t>General Cropping</t>
  </si>
  <si>
    <t>Millbrook</t>
  </si>
  <si>
    <t>Horticulture</t>
  </si>
  <si>
    <t>Peel Common</t>
  </si>
  <si>
    <t>Pig Farming</t>
  </si>
  <si>
    <t>Pennington</t>
  </si>
  <si>
    <t>Lowland Grazing</t>
  </si>
  <si>
    <t>Portswood</t>
  </si>
  <si>
    <t>Mixed</t>
  </si>
  <si>
    <t>Slowhill Copse</t>
  </si>
  <si>
    <t>Poultry Farming</t>
  </si>
  <si>
    <t>Thornham</t>
  </si>
  <si>
    <t>Average for Catchment</t>
  </si>
  <si>
    <t>Woolston</t>
  </si>
  <si>
    <t>Table 2</t>
  </si>
  <si>
    <t>Table 1</t>
  </si>
  <si>
    <t>Notes to Table 2:</t>
  </si>
  <si>
    <t>Notes to Table 1:</t>
  </si>
  <si>
    <r>
      <rPr>
        <rFont val="Calibri"/>
        <b/>
        <color rgb="FF000000"/>
        <sz val="11.0"/>
      </rPr>
      <t>Farm Types</t>
    </r>
    <r>
      <rPr>
        <rFont val="Calibri"/>
        <color rgb="FF000000"/>
        <sz val="11.0"/>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rFont val="Calibri"/>
        <b/>
        <color rgb="FF000000"/>
        <sz val="11.0"/>
      </rPr>
      <t>Cereals</t>
    </r>
    <r>
      <rPr>
        <rFont val="Calibri"/>
        <color rgb="FF000000"/>
        <sz val="11.0"/>
      </rPr>
      <t xml:space="preserve"> 
Holdings on which cereals, combinable crops and set-aside account for more than two thirds of the total SO and (pre-2007) where set-aside alone did not account for more </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</si>
  <si>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</si>
  <si>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</si>
  <si>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</si>
  <si>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</si>
  <si>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Apuldram WwTW Position Statement</t>
  </si>
  <si>
    <t xml:space="preserve">than two thirds of the total SO. </t>
  </si>
  <si>
    <r>
      <rPr>
        <rFont val="Calibri"/>
        <b/>
        <color rgb="FF000000"/>
        <sz val="11.0"/>
      </rPr>
      <t xml:space="preserve">Dairy </t>
    </r>
    <r>
      <rPr>
        <rFont val="Calibri"/>
        <color rgb="FF000000"/>
        <sz val="11.0"/>
      </rPr>
      <t xml:space="preserve">
Holdings on which dairy cows account for more than two thirds of their total SO.
</t>
    </r>
    <r>
      <rPr>
        <rFont val="Calibri"/>
        <b/>
        <color rgb="FF000000"/>
        <sz val="11.0"/>
      </rPr>
      <t xml:space="preserve">General cropping </t>
    </r>
    <r>
      <rPr>
        <rFont val="Calibri"/>
        <color rgb="FF000000"/>
        <sz val="11.0"/>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rFont val="Calibri"/>
        <b/>
        <color rgb="FF000000"/>
        <sz val="11.0"/>
      </rPr>
      <t xml:space="preserve">Horticulture </t>
    </r>
    <r>
      <rPr>
        <rFont val="Calibri"/>
        <color rgb="FF000000"/>
        <sz val="11.0"/>
      </rPr>
      <t xml:space="preserve">
Holdings on which fruit (including vineyards), hardy nursery stock, glasshouse flowers and vegetables, market garden scale vegetables, outdoor bulbs and flowers, and mushrooms account for more than two thirds of their total SO. 
</t>
    </r>
    <r>
      <rPr>
        <rFont val="Calibri"/>
        <b/>
        <color rgb="FF000000"/>
        <sz val="11.0"/>
      </rPr>
      <t xml:space="preserve">Specialist Pigs </t>
    </r>
    <r>
      <rPr>
        <rFont val="Calibri"/>
        <color rgb="FF000000"/>
        <sz val="11.0"/>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rFont val="Calibri"/>
        <b/>
        <color rgb="FF000000"/>
        <sz val="11.0"/>
      </rPr>
      <t xml:space="preserve">Mixed </t>
    </r>
    <r>
      <rPr>
        <rFont val="Calibri"/>
        <color rgb="FF000000"/>
        <sz val="11.0"/>
      </rPr>
      <t xml:space="preserve">
Holdings for which none of the above categories accounts for more than 2/3 of total SO. This category includes mixed pigs and poultry farms as well as farms with a mixture of crops and livestock (where neither accounts for more than 2/3 of SOs). 
</t>
    </r>
    <r>
      <rPr>
        <rFont val="Calibri"/>
        <b/>
        <color rgb="FF000000"/>
        <sz val="11.0"/>
      </rPr>
      <t xml:space="preserve">Specialist Poultry </t>
    </r>
    <r>
      <rPr>
        <rFont val="Calibri"/>
        <color rgb="FF000000"/>
        <sz val="11.0"/>
      </rPr>
      <t xml:space="preserve">
Holdings on which Poultry account for more than two thirds of their total SO. </t>
    </r>
  </si>
  <si>
    <t>A bespoke approach may be needed for some WwTWs such as:</t>
  </si>
  <si>
    <t>• Ivy Down Lane Oakley</t>
  </si>
  <si>
    <t>• North Waltham</t>
  </si>
  <si>
    <t>• Whitchurch</t>
  </si>
  <si>
    <t>Please liaise with the Local Planning Authority and Natural England in these cases.</t>
  </si>
  <si>
    <t>See:</t>
  </si>
  <si>
    <t>http://farmbusinesssurvey.co.uk/DataBuilder/UK_Farm_Classification_2014_Final.pdf</t>
  </si>
  <si>
    <t>Contacts for Further Information</t>
  </si>
  <si>
    <t>Local Planning Authorities</t>
  </si>
  <si>
    <t>Partnership for South Hampshire</t>
  </si>
  <si>
    <t>www.push.gov.uk/</t>
  </si>
  <si>
    <t>Chichester District Council</t>
  </si>
  <si>
    <t>www.chichester.gov.uk</t>
  </si>
  <si>
    <t>East Hampshire District Council</t>
  </si>
  <si>
    <t>https://www.easthants.gov.uk</t>
  </si>
  <si>
    <t>Havant Borough Council</t>
  </si>
  <si>
    <t>www.havant.gov.uk/nitrogen</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</si>
  <si>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</si>
  <si>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</si>
  <si>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</si>
  <si>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</si>
  <si>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</si>
  <si>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</si>
  <si>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</si>
  <si>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</si>
  <si>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</si>
  <si>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</si>
  <si>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</si>
  <si>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</si>
  <si>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</si>
  <si>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https://www.testvalley.gov.uk/planning-and-building/guidance/solent-southampton-water-special-protection-area</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</si>
  <si>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</si>
  <si>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</si>
  <si>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</si>
  <si>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</si>
  <si>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</si>
  <si>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</si>
  <si>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</si>
  <si>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</si>
  <si>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</si>
  <si>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</si>
  <si>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</si>
  <si>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</si>
  <si>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Other Contacts</t>
  </si>
  <si>
    <t>Hampshire &amp; Isle of Wight Wildlife Trust</t>
  </si>
  <si>
    <t>www.hiwwt.org.uk/news/route-nitrate-neutrality-solent</t>
  </si>
  <si>
    <t>Natural England</t>
  </si>
  <si>
    <t>https://www.gov.uk/government/organisations/natural-england</t>
  </si>
  <si>
    <t>Environment Agency</t>
  </si>
  <si>
    <t>https://www.gov.uk/government/organisations/environment-agency</t>
  </si>
  <si>
    <t>Southern Water</t>
  </si>
  <si>
    <t>https://www.southernwater.co.uk/</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</si>
</sst>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F800]dddd\,\ mmmm\ dd\,\ yyyy"/>
    <numFmt numFmtId="165" formatCode="0.0"/>
    <numFmt numFmtId="166" formatCode="#,##0.0"/>
    <numFmt numFmtId="167" formatCode="#,##0.0000"/>
  </numFmts>
  <fonts count="23">
    <font>
      <sz val="11.0"/>
      <color rgb="FF000000"/>
      <name val="Arial"/>
    </font>
    <font>
      <sz val="11.0"/>
      <color rgb="FF000000"/>
      <name val="Calibri"/>
    </font>
    <font>
      <b/>
      <sz val="18.0"/>
      <color rgb="FFFFFFFF"/>
      <name val="Calibri"/>
    </font>
    <font/>
    <font>
      <sz val="22.0"/>
      <color rgb="FF000000"/>
      <name val="Calibri"/>
    </font>
    <font>
      <sz val="12.0"/>
      <color rgb="FF000000"/>
      <name val="Calibri"/>
    </font>
    <font>
      <b/>
      <sz val="12.0"/>
      <color rgb="FF000000"/>
      <name val="Calibri"/>
    </font>
    <font>
      <u/>
      <sz val="11.0"/>
      <color rgb="FF0563C1"/>
    </font>
    <font>
      <b/>
      <sz val="14.0"/>
      <color rgb="FF000000"/>
      <name val="Calibri"/>
    </font>
    <font>
      <sz val="14.0"/>
      <color rgb="FF000000"/>
      <name val="Calibri"/>
    </font>
    <font>
      <b/>
      <sz val="11.0"/>
      <color rgb="FF000000"/>
      <name val="Calibri"/>
    </font>
    <font>
      <b/>
      <i/>
      <sz val="11.0"/>
      <color rgb="FF000000"/>
      <name val="Calibri"/>
    </font>
    <font>
      <b/>
      <sz val="10.0"/>
      <color rgb="FF000000"/>
      <name val="Calibri"/>
    </font>
    <font>
      <b/>
      <sz val="16.0"/>
      <color rgb="FF000000"/>
      <name val="Calibri"/>
    </font>
    <font>
      <b/>
      <sz val="20.0"/>
      <color rgb="FF000000"/>
      <name val="Calibri"/>
    </font>
    <font>
      <b/>
      <sz val="18.0"/>
      <color rgb="FF000000"/>
      <name val="Calibri"/>
    </font>
    <font>
      <b/>
      <sz val="11.0"/>
      <color rgb="FFFFFFFF"/>
      <name val="Calibri"/>
    </font>
    <font>
      <i/>
      <sz val="8.0"/>
      <color rgb="FF000000"/>
      <name val="Calibri"/>
    </font>
    <font>
      <b/>
      <i/>
      <sz val="10.0"/>
      <color rgb="FF000000"/>
      <name val="Calibri"/>
    </font>
    <font>
      <u/>
      <sz val="11.0"/>
      <color rgb="FF0563C1"/>
    </font>
    <font>
      <u/>
      <sz val="11.0"/>
      <color rgb="FF0563C1"/>
      <name val="Calibri"/>
    </font>
    <font>
      <u/>
      <sz val="11.0"/>
      <color rgb="FF0563C1"/>
    </font>
    <font>
      <u/>
      <sz val="11.0"/>
      <color rgb="FF0563C1"/>
    </font>
  </fonts>
  <fills count="8">
    <fill>
      <patternFill patternType="none"/>
    </fill>
    <fill>
      <patternFill patternType="lightGray"/>
    </fill>
    <fill>
      <patternFill patternType="solid">
        <fgColor rgb="FFFFFFFF"/>
        <bgColor rgb="FFFFFFFF"/>
      </patternFill>
    </fill>
    <fill>
      <patternFill patternType="solid">
        <fgColor rgb="FF000000"/>
        <bgColor rgb="FF000000"/>
      </patternFill>
    </fill>
    <fill>
      <patternFill patternType="solid">
        <fgColor rgb="FFA8D08D"/>
        <bgColor rgb="FFA8D08D"/>
      </patternFill>
    </fill>
    <fill>
      <patternFill patternType="solid">
        <fgColor rgb="FFF4B083"/>
        <bgColor rgb="FFF4B083"/>
      </patternFill>
    </fill>
    <fill>
      <patternFill patternType="solid">
        <fgColor rgb="FFFFC000"/>
        <bgColor rgb="FFFFC000"/>
      </patternFill>
    </fill>
    <fill>
      <patternFill patternType="solid">
        <fgColor rgb="FFA5A5A5"/>
        <bgColor rgb="FFA5A5A5"/>
      </patternFill>
    </fill>
  </fills>
  <borders count="56">
    <border/>
    <border>
      <left/>
      <right/>
      <top/>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top/>
      <bottom/>
    </border>
    <border>
      <left/>
      <right style="medium">
        <color rgb="FF000000"/>
      </right>
      <top/>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top/>
      <bottom/>
    </border>
    <border>
      <top/>
      <bottom/>
    </border>
    <border>
      <right style="medium">
        <color rgb="FF000000"/>
      </right>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medium">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top/>
      <bottom/>
    </border>
    <border>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rgb="FF000000"/>
      </left>
      <right/>
      <top/>
      <bottom/>
    </border>
    <border>
      <left/>
      <right style="thin">
        <color rgb="FF000000"/>
      </right>
      <top/>
      <bottom/>
    </border>
    <border>
      <left style="thin">
        <color rgb="FF000000"/>
      </left>
      <top/>
      <bottom/>
    </border>
    <border>
      <right style="thin">
        <color rgb="FF000000"/>
      </right>
      <top/>
      <bottom/>
    </border>
    <border>
      <left style="thin">
        <color rgb="FF000000"/>
      </left>
      <bottom/>
    </border>
    <border>
      <right style="thin">
        <color rgb="FF000000"/>
      </right>
      <bottom/>
    </border>
    <border>
      <left style="thin">
        <color rgb="FF000000"/>
      </left>
      <top/>
    </border>
    <border>
      <right style="thin">
        <color rgb="FF000000"/>
      </right>
      <top/>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122">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horizontal="center" vertical="center"/>
    </xf>
    <xf borderId="3" fillId="0" fontId="3" numFmtId="0" xfId="0" applyBorder="1" applyFont="1"/>
    <xf borderId="4" fillId="0" fontId="3" numFmtId="0" xfId="0" applyBorder="1" applyFont="1"/>
    <xf borderId="1" fillId="2" fontId="2" numFmtId="0" xfId="0" applyAlignment="1" applyBorder="1" applyFont="1">
      <alignment horizontal="center" vertical="center"/>
    </xf>
    <xf borderId="1" fillId="2" fontId="4" numFmtId="0" xfId="0" applyBorder="1" applyFont="1"/>
    <xf borderId="5" fillId="0" fontId="3" numFmtId="0" xfId="0" applyBorder="1" applyFont="1"/>
    <xf borderId="6" fillId="0" fontId="3" numFmtId="0" xfId="0" applyBorder="1" applyFont="1"/>
    <xf borderId="7" fillId="0" fontId="3" numFmtId="0" xfId="0" applyBorder="1" applyFont="1"/>
    <xf borderId="8" fillId="2" fontId="1" numFmtId="0" xfId="0" applyBorder="1" applyFont="1"/>
    <xf borderId="9" fillId="2" fontId="1" numFmtId="0" xfId="0" applyBorder="1" applyFont="1"/>
    <xf borderId="10" fillId="2" fontId="5" numFmtId="0" xfId="0" applyAlignment="1" applyBorder="1" applyFont="1">
      <alignment horizontal="left" vertical="center"/>
    </xf>
    <xf borderId="11" fillId="0" fontId="3" numFmtId="0" xfId="0" applyBorder="1" applyFont="1"/>
    <xf borderId="12" fillId="0" fontId="3" numFmtId="0" xfId="0" applyBorder="1" applyFont="1"/>
    <xf borderId="13" fillId="2" fontId="6" numFmtId="0" xfId="0" applyAlignment="1" applyBorder="1" applyFont="1">
      <alignment horizontal="left" vertical="center"/>
    </xf>
    <xf borderId="14" fillId="0" fontId="3" numFmtId="0" xfId="0" applyBorder="1" applyFont="1"/>
    <xf borderId="15" fillId="0" fontId="3" numFmtId="0" xfId="0" applyBorder="1" applyFont="1"/>
    <xf borderId="13" fillId="2" fontId="5" numFmtId="0" xfId="0" applyAlignment="1" applyBorder="1" applyFont="1">
      <alignment horizontal="left" vertical="center"/>
    </xf>
    <xf borderId="13" fillId="2" fontId="7" numFmtId="0" xfId="0" applyAlignment="1" applyBorder="1" applyFont="1">
      <alignment horizontal="left" vertical="center"/>
    </xf>
    <xf borderId="1" fillId="2" fontId="1" numFmtId="0" xfId="0" applyAlignment="1" applyBorder="1" applyFont="1">
      <alignment vertical="center"/>
    </xf>
    <xf borderId="16" fillId="2" fontId="1" numFmtId="0" xfId="0" applyBorder="1" applyFont="1"/>
    <xf borderId="17" fillId="2" fontId="1" numFmtId="0" xfId="0" applyBorder="1" applyFont="1"/>
    <xf borderId="18" fillId="2" fontId="1" numFmtId="0" xfId="0" applyBorder="1" applyFont="1"/>
    <xf borderId="19" fillId="2" fontId="5" numFmtId="0" xfId="0" applyAlignment="1" applyBorder="1" applyFont="1">
      <alignment horizontal="left" vertical="center"/>
    </xf>
    <xf borderId="20" fillId="0" fontId="3" numFmtId="0" xfId="0" applyBorder="1" applyFont="1"/>
    <xf borderId="21" fillId="0" fontId="3" numFmtId="0" xfId="0" applyBorder="1" applyFont="1"/>
    <xf borderId="22" fillId="2" fontId="1" numFmtId="0" xfId="0" applyBorder="1" applyFont="1"/>
    <xf borderId="23" fillId="2" fontId="1" numFmtId="0" xfId="0" applyBorder="1" applyFont="1"/>
    <xf borderId="24" fillId="2" fontId="1" numFmtId="0" xfId="0" applyBorder="1" applyFont="1"/>
    <xf borderId="25" fillId="0" fontId="1" numFmtId="0" xfId="0" applyBorder="1" applyFont="1"/>
    <xf borderId="26" fillId="0" fontId="8" numFmtId="0" xfId="0" applyAlignment="1" applyBorder="1" applyFont="1">
      <alignment horizontal="left" vertical="center"/>
    </xf>
    <xf borderId="27" fillId="0" fontId="3" numFmtId="0" xfId="0" applyBorder="1" applyFont="1"/>
    <xf borderId="28" fillId="0" fontId="3" numFmtId="0" xfId="0" applyBorder="1" applyFont="1"/>
    <xf borderId="26" fillId="0" fontId="9" numFmtId="49" xfId="0" applyAlignment="1" applyBorder="1" applyFont="1" applyNumberFormat="1">
      <alignment horizontal="left" readingOrder="0" vertical="center"/>
    </xf>
    <xf borderId="29" fillId="0" fontId="1" numFmtId="0" xfId="0" applyAlignment="1" applyBorder="1" applyFont="1">
      <alignment vertical="center"/>
    </xf>
    <xf borderId="26" fillId="0" fontId="1" numFmtId="0" xfId="0" applyAlignment="1" applyBorder="1" applyFont="1">
      <alignment horizontal="left" readingOrder="0" vertical="center"/>
    </xf>
    <xf borderId="29" fillId="0" fontId="1" numFmtId="0" xfId="0" applyBorder="1" applyFont="1"/>
    <xf borderId="30" fillId="0" fontId="1" numFmtId="0" xfId="0" applyAlignment="1" applyBorder="1" applyFont="1">
      <alignment horizontal="left" shrinkToFit="0" vertical="top" wrapText="1"/>
    </xf>
    <xf borderId="31" fillId="0" fontId="3" numFmtId="0" xfId="0" applyBorder="1" applyFont="1"/>
    <xf borderId="32" fillId="0" fontId="3" numFmtId="0" xfId="0" applyBorder="1" applyFont="1"/>
    <xf borderId="33" fillId="0" fontId="3" numFmtId="0" xfId="0" applyBorder="1" applyFont="1"/>
    <xf borderId="34" fillId="0" fontId="3" numFmtId="0" xfId="0" applyBorder="1" applyFont="1"/>
    <xf borderId="35" fillId="0" fontId="3" numFmtId="0" xfId="0" applyBorder="1" applyFont="1"/>
    <xf borderId="36" fillId="0" fontId="3" numFmtId="0" xfId="0" applyBorder="1" applyFont="1"/>
    <xf borderId="37" fillId="0" fontId="3" numFmtId="0" xfId="0" applyBorder="1" applyFont="1"/>
    <xf borderId="1" fillId="2" fontId="1" numFmtId="0" xfId="0" applyAlignment="1" applyBorder="1" applyFont="1">
      <alignment horizontal="left" shrinkToFit="0" vertical="top" wrapText="1"/>
    </xf>
    <xf borderId="38" fillId="0" fontId="8" numFmtId="0" xfId="0" applyAlignment="1" applyBorder="1" applyFont="1">
      <alignment horizontal="left" vertical="center"/>
    </xf>
    <xf borderId="26" fillId="0" fontId="8" numFmtId="164" xfId="0" applyAlignment="1" applyBorder="1" applyFont="1" applyNumberFormat="1">
      <alignment horizontal="left" readingOrder="0" vertical="center"/>
    </xf>
    <xf borderId="17" fillId="2" fontId="8" numFmtId="0" xfId="0" applyAlignment="1" applyBorder="1" applyFont="1">
      <alignment horizontal="left" vertical="center"/>
    </xf>
    <xf borderId="17" fillId="2" fontId="8" numFmtId="164" xfId="0" applyAlignment="1" applyBorder="1" applyFont="1" applyNumberFormat="1">
      <alignment horizontal="left" vertical="center"/>
    </xf>
    <xf borderId="1" fillId="2" fontId="8" numFmtId="0" xfId="0" applyAlignment="1" applyBorder="1" applyFont="1">
      <alignment horizontal="left" vertical="center"/>
    </xf>
    <xf borderId="1" fillId="2" fontId="8" numFmtId="164" xfId="0" applyAlignment="1" applyBorder="1" applyFont="1" applyNumberFormat="1">
      <alignment horizontal="left" vertical="center"/>
    </xf>
    <xf borderId="1" fillId="2" fontId="8" numFmtId="0" xfId="0" applyBorder="1" applyFont="1"/>
    <xf borderId="8" fillId="2" fontId="8" numFmtId="0" xfId="0" applyBorder="1" applyFont="1"/>
    <xf borderId="0" fillId="0" fontId="8" numFmtId="0" xfId="0" applyFont="1"/>
    <xf borderId="39" fillId="2" fontId="8" numFmtId="0" xfId="0" applyAlignment="1" applyBorder="1" applyFont="1">
      <alignment horizontal="left" vertical="center"/>
    </xf>
    <xf borderId="40" fillId="0" fontId="3" numFmtId="0" xfId="0" applyBorder="1" applyFont="1"/>
    <xf borderId="29" fillId="0" fontId="8" numFmtId="0" xfId="0" applyAlignment="1" applyBorder="1" applyFont="1">
      <alignment vertical="center"/>
    </xf>
    <xf borderId="1" fillId="2" fontId="8" numFmtId="0" xfId="0" applyAlignment="1" applyBorder="1" applyFont="1">
      <alignment vertical="center"/>
    </xf>
    <xf borderId="0" fillId="0" fontId="8" numFmtId="0" xfId="0" applyAlignment="1" applyFont="1">
      <alignment horizontal="left" vertical="center"/>
    </xf>
    <xf borderId="9" fillId="2" fontId="8" numFmtId="0" xfId="0" applyAlignment="1" applyBorder="1" applyFont="1">
      <alignment horizontal="left" vertical="center"/>
    </xf>
    <xf borderId="26" fillId="0" fontId="1" numFmtId="0" xfId="0" applyAlignment="1" applyBorder="1" applyFont="1">
      <alignment horizontal="left" vertical="center"/>
    </xf>
    <xf borderId="26" fillId="4" fontId="10" numFmtId="1" xfId="0" applyAlignment="1" applyBorder="1" applyFill="1" applyFont="1" applyNumberFormat="1">
      <alignment horizontal="center" vertical="center"/>
    </xf>
    <xf borderId="26" fillId="5" fontId="10" numFmtId="2" xfId="0" applyAlignment="1" applyBorder="1" applyFill="1" applyFont="1" applyNumberFormat="1">
      <alignment horizontal="center" vertical="center"/>
    </xf>
    <xf borderId="26" fillId="0" fontId="11" numFmtId="0" xfId="0" applyAlignment="1" applyBorder="1" applyFont="1">
      <alignment horizontal="right" vertical="center"/>
    </xf>
    <xf borderId="26" fillId="5" fontId="10" numFmtId="4" xfId="0" applyAlignment="1" applyBorder="1" applyFont="1" applyNumberFormat="1">
      <alignment horizontal="center" vertical="center"/>
    </xf>
    <xf borderId="26" fillId="5" fontId="10" numFmtId="1" xfId="0" applyAlignment="1" applyBorder="1" applyFont="1" applyNumberFormat="1">
      <alignment horizontal="center"/>
    </xf>
    <xf borderId="1" fillId="2" fontId="1" numFmtId="0" xfId="0" applyAlignment="1" applyBorder="1" applyFont="1">
      <alignment horizontal="left" vertical="center"/>
    </xf>
    <xf borderId="1" fillId="2" fontId="10" numFmtId="1" xfId="0" applyAlignment="1" applyBorder="1" applyFont="1" applyNumberFormat="1">
      <alignment horizontal="center"/>
    </xf>
    <xf borderId="26" fillId="5" fontId="10" numFmtId="3" xfId="0" applyAlignment="1" applyBorder="1" applyFont="1" applyNumberFormat="1">
      <alignment horizontal="center"/>
    </xf>
    <xf borderId="26" fillId="4" fontId="10" numFmtId="0" xfId="0" applyAlignment="1" applyBorder="1" applyFont="1">
      <alignment horizontal="center" vertical="center"/>
    </xf>
    <xf borderId="26" fillId="5" fontId="10" numFmtId="165" xfId="0" applyAlignment="1" applyBorder="1" applyFont="1" applyNumberFormat="1">
      <alignment horizontal="center"/>
    </xf>
    <xf borderId="1" fillId="2" fontId="11" numFmtId="0" xfId="0" applyAlignment="1" applyBorder="1" applyFont="1">
      <alignment horizontal="right" vertical="center"/>
    </xf>
    <xf borderId="1" fillId="2" fontId="1" numFmtId="0" xfId="0" applyAlignment="1" applyBorder="1" applyFont="1">
      <alignment horizontal="center"/>
    </xf>
    <xf borderId="26" fillId="5" fontId="10" numFmtId="166" xfId="0" applyAlignment="1" applyBorder="1" applyFont="1" applyNumberFormat="1">
      <alignment horizontal="center"/>
    </xf>
    <xf borderId="26" fillId="5" fontId="10" numFmtId="167" xfId="0" applyAlignment="1" applyBorder="1" applyFont="1" applyNumberFormat="1">
      <alignment horizontal="center"/>
    </xf>
    <xf borderId="9" fillId="2" fontId="8" numFmtId="0" xfId="0" applyAlignment="1" applyBorder="1" applyFont="1">
      <alignment vertical="center"/>
    </xf>
    <xf borderId="26" fillId="4" fontId="10" numFmtId="4" xfId="0" applyAlignment="1" applyBorder="1" applyFont="1" applyNumberFormat="1">
      <alignment horizontal="center" vertical="center"/>
    </xf>
    <xf borderId="26" fillId="4" fontId="12" numFmtId="2" xfId="0" applyAlignment="1" applyBorder="1" applyFont="1" applyNumberFormat="1">
      <alignment horizontal="center" shrinkToFit="0" vertical="center" wrapText="1"/>
    </xf>
    <xf borderId="1" fillId="2" fontId="12" numFmtId="0" xfId="0" applyAlignment="1" applyBorder="1" applyFont="1">
      <alignment horizontal="center" shrinkToFit="0" vertical="center" wrapText="1"/>
    </xf>
    <xf borderId="1" fillId="2" fontId="10" numFmtId="0" xfId="0" applyAlignment="1" applyBorder="1" applyFont="1">
      <alignment horizontal="center" vertical="center"/>
    </xf>
    <xf borderId="26" fillId="5" fontId="10" numFmtId="4" xfId="0" applyAlignment="1" applyBorder="1" applyFont="1" applyNumberFormat="1">
      <alignment horizontal="center"/>
    </xf>
    <xf borderId="2" fillId="6" fontId="13" numFmtId="0" xfId="0" applyAlignment="1" applyBorder="1" applyFill="1" applyFont="1">
      <alignment horizontal="center" vertical="center"/>
    </xf>
    <xf borderId="2" fillId="6" fontId="14" numFmtId="165" xfId="0" applyAlignment="1" applyBorder="1" applyFont="1" applyNumberFormat="1">
      <alignment horizontal="center" vertical="center"/>
    </xf>
    <xf borderId="25" fillId="0" fontId="3" numFmtId="0" xfId="0" applyBorder="1" applyFont="1"/>
    <xf borderId="29" fillId="0" fontId="3" numFmtId="0" xfId="0" applyBorder="1" applyFont="1"/>
    <xf borderId="2" fillId="0" fontId="15" numFmtId="0" xfId="0" applyAlignment="1" applyBorder="1" applyFont="1">
      <alignment horizontal="center" shrinkToFit="0" vertical="center" wrapText="1"/>
    </xf>
    <xf borderId="39" fillId="3" fontId="16" numFmtId="0" xfId="0" applyAlignment="1" applyBorder="1" applyFont="1">
      <alignment horizontal="center" vertical="center"/>
    </xf>
    <xf borderId="39" fillId="3" fontId="16" numFmtId="0" xfId="0" applyAlignment="1" applyBorder="1" applyFont="1">
      <alignment horizontal="center"/>
    </xf>
    <xf borderId="41" fillId="2" fontId="10" numFmtId="0" xfId="0" applyBorder="1" applyFont="1"/>
    <xf borderId="42" fillId="2" fontId="1" numFmtId="0" xfId="0" applyBorder="1" applyFont="1"/>
    <xf borderId="43" fillId="2" fontId="1" numFmtId="0" xfId="0" applyBorder="1" applyFont="1"/>
    <xf borderId="44" fillId="2" fontId="1" numFmtId="0" xfId="0" applyBorder="1" applyFont="1"/>
    <xf borderId="1" fillId="2" fontId="17" numFmtId="0" xfId="0" applyAlignment="1" applyBorder="1" applyFont="1">
      <alignment horizontal="right" vertical="center"/>
    </xf>
    <xf borderId="1" fillId="2" fontId="1" numFmtId="0" xfId="0" applyAlignment="1" applyBorder="1" applyFont="1">
      <alignment shrinkToFit="0" vertical="top" wrapText="1"/>
    </xf>
    <xf borderId="26" fillId="2" fontId="18" numFmtId="0" xfId="0" applyAlignment="1" applyBorder="1" applyFont="1">
      <alignment horizontal="left" vertical="center"/>
    </xf>
    <xf borderId="26" fillId="2" fontId="18" numFmtId="0" xfId="0" applyAlignment="1" applyBorder="1" applyFont="1">
      <alignment horizontal="left" shrinkToFit="0" vertical="center" wrapText="1"/>
    </xf>
    <xf borderId="30" fillId="2" fontId="1" numFmtId="0" xfId="0" applyAlignment="1" applyBorder="1" applyFont="1">
      <alignment horizontal="left" shrinkToFit="0" vertical="top" wrapText="1"/>
    </xf>
    <xf borderId="45" fillId="2" fontId="1" numFmtId="0" xfId="0" applyAlignment="1" applyBorder="1" applyFont="1">
      <alignment shrinkToFit="0" vertical="top" wrapText="1"/>
    </xf>
    <xf borderId="46" fillId="2" fontId="1" numFmtId="0" xfId="0" applyAlignment="1" applyBorder="1" applyFont="1">
      <alignment shrinkToFit="0" vertical="top" wrapText="1"/>
    </xf>
    <xf borderId="47" fillId="2" fontId="1" numFmtId="0" xfId="0" applyAlignment="1" applyBorder="1" applyFont="1">
      <alignment horizontal="left" shrinkToFit="0" vertical="center" wrapText="1"/>
    </xf>
    <xf borderId="48" fillId="0" fontId="3" numFmtId="0" xfId="0" applyBorder="1" applyFont="1"/>
    <xf borderId="49" fillId="0" fontId="3" numFmtId="0" xfId="0" applyBorder="1" applyFont="1"/>
    <xf borderId="50" fillId="0" fontId="3" numFmtId="0" xfId="0" applyBorder="1" applyFont="1"/>
    <xf borderId="45" fillId="2" fontId="19" numFmtId="0" xfId="0" applyAlignment="1" applyBorder="1" applyFont="1">
      <alignment horizontal="left" shrinkToFit="0" vertical="center" wrapText="1"/>
    </xf>
    <xf borderId="1" fillId="2" fontId="1" numFmtId="0" xfId="0" applyAlignment="1" applyBorder="1" applyFont="1">
      <alignment horizontal="left" shrinkToFit="0" vertical="center" wrapText="1"/>
    </xf>
    <xf borderId="46" fillId="2" fontId="1" numFmtId="0" xfId="0" applyAlignment="1" applyBorder="1" applyFont="1">
      <alignment horizontal="left" shrinkToFit="0" vertical="center" wrapText="1"/>
    </xf>
    <xf borderId="45" fillId="2" fontId="1" numFmtId="0" xfId="0" applyAlignment="1" applyBorder="1" applyFont="1">
      <alignment shrinkToFit="0" vertical="center" wrapText="1"/>
    </xf>
    <xf borderId="1" fillId="2" fontId="1" numFmtId="0" xfId="0" applyAlignment="1" applyBorder="1" applyFont="1">
      <alignment shrinkToFit="0" vertical="center" wrapText="1"/>
    </xf>
    <xf borderId="46" fillId="2" fontId="1" numFmtId="0" xfId="0" applyAlignment="1" applyBorder="1" applyFont="1">
      <alignment shrinkToFit="0" vertical="center" wrapText="1"/>
    </xf>
    <xf borderId="51" fillId="2" fontId="1" numFmtId="0" xfId="0" applyAlignment="1" applyBorder="1" applyFont="1">
      <alignment horizontal="left" shrinkToFit="0" vertical="top" wrapText="1"/>
    </xf>
    <xf borderId="52" fillId="0" fontId="3" numFmtId="0" xfId="0" applyBorder="1" applyFont="1"/>
    <xf borderId="53" fillId="2" fontId="1" numFmtId="0" xfId="0" applyAlignment="1" applyBorder="1" applyFont="1">
      <alignment shrinkToFit="0" vertical="top" wrapText="1"/>
    </xf>
    <xf borderId="54" fillId="2" fontId="1" numFmtId="0" xfId="0" applyAlignment="1" applyBorder="1" applyFont="1">
      <alignment shrinkToFit="0" vertical="top" wrapText="1"/>
    </xf>
    <xf borderId="55" fillId="2" fontId="1" numFmtId="0" xfId="0" applyAlignment="1" applyBorder="1" applyFont="1">
      <alignment shrinkToFit="0" vertical="top" wrapText="1"/>
    </xf>
    <xf borderId="1" fillId="2" fontId="20" numFmtId="0" xfId="0" applyBorder="1" applyFont="1"/>
    <xf borderId="45" fillId="2" fontId="21" numFmtId="0" xfId="0" applyAlignment="1" applyBorder="1" applyFont="1">
      <alignment vertical="top"/>
    </xf>
    <xf borderId="22" fillId="3" fontId="16" numFmtId="0" xfId="0" applyAlignment="1" applyBorder="1" applyFont="1">
      <alignment vertical="center"/>
    </xf>
    <xf borderId="24" fillId="3" fontId="16" numFmtId="0" xfId="0" applyAlignment="1" applyBorder="1" applyFont="1">
      <alignment vertical="center"/>
    </xf>
    <xf borderId="13" fillId="7" fontId="11" numFmtId="0" xfId="0" applyAlignment="1" applyBorder="1" applyFill="1" applyFont="1">
      <alignment horizontal="left" vertical="center"/>
    </xf>
    <xf borderId="9" fillId="2" fontId="22" numFmtId="0" xfId="0" applyBorder="1" applyFont="1"/>
  </cellXfs>
  <cellStyles count="1">
    <cellStyle xfId="0" name="Normal" builtinId="0"/>
  </cellStyles>
  <dxfs count="3">
    <dxf>
      <font/>
      <fill>
        <patternFill patternType="solid">
          <fgColor theme="9"/>
          <bgColor theme="9"/>
        </patternFill>
      </fill>
      <border/>
    </dxf>
    <dxf>
      <font/>
      <fill>
        <patternFill patternType="solid">
          <fgColor theme="7"/>
          <bgColor theme="7"/>
        </patternFill>
      </fill>
      <border/>
    </dxf>
    <dxf>
      <font/>
      <fill>
        <patternFill patternType="solid">
          <fgColor rgb="FFFF0066"/>
          <bgColor rgb="FFFF006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9</xdr:row>
      <xdr:rowOff>-9525</xdr:rowOff>
    </xdr:from>
    <xdr:ext cx="3800475" cy="762000"/>
    <xdr:sp>
      <xdr:nvSpPr>
        <xdr:cNvPr id="3" name="Shape 3"/>
        <xdr:cNvSpPr/>
      </xdr:nvSpPr>
      <xdr:spPr>
        <a:xfrm>
          <a:off x="3464813" y="3418050"/>
          <a:ext cx="3762375" cy="723900"/>
        </a:xfrm>
        <a:prstGeom prst="roundRect">
          <a:avLst>
            <a:gd fmla="val 16667" name="adj"/>
          </a:avLst>
        </a:prstGeom>
        <a:noFill/>
        <a:ln cap="flat" cmpd="sng" w="38100">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rgbClr val="000000"/>
              </a:solidFill>
              <a:latin typeface="Calibri"/>
              <a:ea typeface="Calibri"/>
              <a:cs typeface="Calibri"/>
              <a:sym typeface="Calibri"/>
            </a:rPr>
            <a:t>Q</a:t>
          </a:r>
          <a:r>
            <a:rPr b="1" lang="en-US" sz="1400">
              <a:solidFill>
                <a:srgbClr val="000000"/>
              </a:solidFill>
              <a:latin typeface="Calibri"/>
              <a:ea typeface="Calibri"/>
              <a:cs typeface="Calibri"/>
              <a:sym typeface="Calibri"/>
            </a:rPr>
            <a:t> 2: Will the proposed development generate wastewater from overnight use?</a:t>
          </a:r>
          <a:endParaRPr b="1" sz="1400"/>
        </a:p>
      </xdr:txBody>
    </xdr:sp>
    <xdr:clientData fLocksWithSheet="0"/>
  </xdr:oneCellAnchor>
  <xdr:oneCellAnchor>
    <xdr:from>
      <xdr:col>2</xdr:col>
      <xdr:colOff>0</xdr:colOff>
      <xdr:row>16</xdr:row>
      <xdr:rowOff>-9525</xdr:rowOff>
    </xdr:from>
    <xdr:ext cx="3829050" cy="723900"/>
    <xdr:sp>
      <xdr:nvSpPr>
        <xdr:cNvPr id="4" name="Shape 4"/>
        <xdr:cNvSpPr/>
      </xdr:nvSpPr>
      <xdr:spPr>
        <a:xfrm>
          <a:off x="3450525" y="3437100"/>
          <a:ext cx="3790950" cy="685800"/>
        </a:xfrm>
        <a:prstGeom prst="roundRect">
          <a:avLst>
            <a:gd fmla="val 16667" name="adj"/>
          </a:avLst>
        </a:prstGeom>
        <a:noFill/>
        <a:ln cap="flat" cmpd="sng" w="38100">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rgbClr val="000000"/>
              </a:solidFill>
              <a:latin typeface="Calibri"/>
              <a:ea typeface="Calibri"/>
              <a:cs typeface="Calibri"/>
              <a:sym typeface="Calibri"/>
            </a:rPr>
            <a:t>Q</a:t>
          </a:r>
          <a:r>
            <a:rPr b="1" lang="en-US" sz="1400">
              <a:solidFill>
                <a:srgbClr val="000000"/>
              </a:solidFill>
              <a:latin typeface="Calibri"/>
              <a:ea typeface="Calibri"/>
              <a:cs typeface="Calibri"/>
              <a:sym typeface="Calibri"/>
            </a:rPr>
            <a:t> 3: Is wastewater before or after treatment to be discharged into the Solent catchment?</a:t>
          </a:r>
          <a:endParaRPr b="1" sz="1400"/>
        </a:p>
      </xdr:txBody>
    </xdr:sp>
    <xdr:clientData fLocksWithSheet="0"/>
  </xdr:oneCellAnchor>
  <xdr:oneCellAnchor>
    <xdr:from>
      <xdr:col>13</xdr:col>
      <xdr:colOff>9525</xdr:colOff>
      <xdr:row>16</xdr:row>
      <xdr:rowOff>9525</xdr:rowOff>
    </xdr:from>
    <xdr:ext cx="2428875" cy="742950"/>
    <xdr:sp>
      <xdr:nvSpPr>
        <xdr:cNvPr id="5" name="Shape 5"/>
        <xdr:cNvSpPr/>
      </xdr:nvSpPr>
      <xdr:spPr>
        <a:xfrm>
          <a:off x="4150613" y="3427575"/>
          <a:ext cx="2390775" cy="704850"/>
        </a:xfrm>
        <a:prstGeom prst="roundRect">
          <a:avLst>
            <a:gd fmla="val 16667" name="adj"/>
          </a:avLst>
        </a:prstGeom>
        <a:solidFill>
          <a:schemeClr val="dk1"/>
        </a:solidFill>
        <a:ln cap="flat" cmpd="sng" w="38100">
          <a:solidFill>
            <a:srgbClr val="000000"/>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chemeClr val="lt1"/>
              </a:solidFill>
              <a:latin typeface="Calibri"/>
              <a:ea typeface="Calibri"/>
              <a:cs typeface="Calibri"/>
              <a:sym typeface="Calibri"/>
            </a:rPr>
            <a:t>Nitrogen</a:t>
          </a:r>
          <a:r>
            <a:rPr b="1" lang="en-US" sz="1400">
              <a:solidFill>
                <a:schemeClr val="lt1"/>
              </a:solidFill>
              <a:latin typeface="Calibri"/>
              <a:ea typeface="Calibri"/>
              <a:cs typeface="Calibri"/>
              <a:sym typeface="Calibri"/>
            </a:rPr>
            <a:t> budget calculator not applicable</a:t>
          </a:r>
          <a:endParaRPr b="1" sz="1400">
            <a:solidFill>
              <a:schemeClr val="lt1"/>
            </a:solidFill>
          </a:endParaRPr>
        </a:p>
      </xdr:txBody>
    </xdr:sp>
    <xdr:clientData fLocksWithSheet="0"/>
  </xdr:oneCellAnchor>
  <xdr:oneCellAnchor>
    <xdr:from>
      <xdr:col>11</xdr:col>
      <xdr:colOff>0</xdr:colOff>
      <xdr:row>22</xdr:row>
      <xdr:rowOff>9525</xdr:rowOff>
    </xdr:from>
    <xdr:ext cx="3638550" cy="1114425"/>
    <xdr:sp>
      <xdr:nvSpPr>
        <xdr:cNvPr id="6" name="Shape 6"/>
        <xdr:cNvSpPr/>
      </xdr:nvSpPr>
      <xdr:spPr>
        <a:xfrm>
          <a:off x="3545775" y="3241838"/>
          <a:ext cx="3600450" cy="1076325"/>
        </a:xfrm>
        <a:prstGeom prst="roundRect">
          <a:avLst>
            <a:gd fmla="val 16667" name="adj"/>
          </a:avLst>
        </a:prstGeom>
        <a:solidFill>
          <a:schemeClr val="accent1"/>
        </a:solidFill>
        <a:ln cap="flat" cmpd="sng" w="38100">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t/>
          </a:r>
          <a:endParaRPr b="1" sz="1400"/>
        </a:p>
      </xdr:txBody>
    </xdr:sp>
    <xdr:clientData fLocksWithSheet="0"/>
  </xdr:oneCellAnchor>
  <xdr:oneCellAnchor>
    <xdr:from>
      <xdr:col>11</xdr:col>
      <xdr:colOff>190500</xdr:colOff>
      <xdr:row>25</xdr:row>
      <xdr:rowOff>180975</xdr:rowOff>
    </xdr:from>
    <xdr:ext cx="1000125" cy="342900"/>
    <xdr:sp>
      <xdr:nvSpPr>
        <xdr:cNvPr id="7" name="Shape 7"/>
        <xdr:cNvSpPr/>
      </xdr:nvSpPr>
      <xdr:spPr>
        <a:xfrm rot="10800000">
          <a:off x="4850700" y="3613313"/>
          <a:ext cx="990600" cy="333375"/>
        </a:xfrm>
        <a:prstGeom prst="triangle">
          <a:avLst>
            <a:gd fmla="val 49595" name="adj"/>
          </a:avLst>
        </a:prstGeom>
        <a:solidFill>
          <a:schemeClr val="accent4"/>
        </a:solidFill>
        <a:ln cap="flat" cmpd="sng" w="12700">
          <a:solidFill>
            <a:schemeClr val="accent4"/>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11</xdr:col>
      <xdr:colOff>180975</xdr:colOff>
      <xdr:row>22</xdr:row>
      <xdr:rowOff>123825</xdr:rowOff>
    </xdr:from>
    <xdr:ext cx="1019175" cy="628650"/>
    <xdr:sp>
      <xdr:nvSpPr>
        <xdr:cNvPr id="8" name="Shape 8"/>
        <xdr:cNvSpPr/>
      </xdr:nvSpPr>
      <xdr:spPr>
        <a:xfrm>
          <a:off x="4841175" y="3470438"/>
          <a:ext cx="1009650" cy="619125"/>
        </a:xfrm>
        <a:prstGeom prst="rect">
          <a:avLst/>
        </a:prstGeom>
        <a:solidFill>
          <a:schemeClr val="accent4"/>
        </a:solidFill>
        <a:ln cap="flat" cmpd="sng" w="12700">
          <a:solidFill>
            <a:schemeClr val="accent4"/>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2000">
              <a:solidFill>
                <a:schemeClr val="lt1"/>
              </a:solidFill>
              <a:latin typeface="Calibri"/>
              <a:ea typeface="Calibri"/>
              <a:cs typeface="Calibri"/>
              <a:sym typeface="Calibri"/>
            </a:rPr>
            <a:t>Stage 1</a:t>
          </a:r>
          <a:endParaRPr sz="1400"/>
        </a:p>
      </xdr:txBody>
    </xdr:sp>
    <xdr:clientData fLocksWithSheet="0"/>
  </xdr:oneCellAnchor>
  <xdr:oneCellAnchor>
    <xdr:from>
      <xdr:col>13</xdr:col>
      <xdr:colOff>0</xdr:colOff>
      <xdr:row>22</xdr:row>
      <xdr:rowOff>47625</xdr:rowOff>
    </xdr:from>
    <xdr:ext cx="2333625" cy="1019175"/>
    <xdr:sp>
      <xdr:nvSpPr>
        <xdr:cNvPr id="9" name="Shape 9"/>
        <xdr:cNvSpPr/>
      </xdr:nvSpPr>
      <xdr:spPr>
        <a:xfrm>
          <a:off x="4183950" y="3275175"/>
          <a:ext cx="2324100" cy="1009650"/>
        </a:xfrm>
        <a:prstGeom prst="rect">
          <a:avLst/>
        </a:prstGeom>
        <a:solidFill>
          <a:schemeClr val="accent1"/>
        </a:solidFill>
        <a:ln cap="flat" cmpd="sng" w="12700">
          <a:solidFill>
            <a:schemeClr val="accent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400">
              <a:solidFill>
                <a:schemeClr val="lt1"/>
              </a:solidFill>
              <a:latin typeface="Calibri"/>
              <a:ea typeface="Calibri"/>
              <a:cs typeface="Calibri"/>
              <a:sym typeface="Calibri"/>
            </a:rPr>
            <a:t>Calculate the developments' total nitrogen that would be discharged (via treatment works) into Solent catchment</a:t>
          </a:r>
          <a:endParaRPr sz="1400"/>
        </a:p>
      </xdr:txBody>
    </xdr:sp>
    <xdr:clientData fLocksWithSheet="0"/>
  </xdr:oneCellAnchor>
  <xdr:oneCellAnchor>
    <xdr:from>
      <xdr:col>1</xdr:col>
      <xdr:colOff>152400</xdr:colOff>
      <xdr:row>24</xdr:row>
      <xdr:rowOff>152400</xdr:rowOff>
    </xdr:from>
    <xdr:ext cx="3829050" cy="495300"/>
    <xdr:sp>
      <xdr:nvSpPr>
        <xdr:cNvPr id="10" name="Shape 10"/>
        <xdr:cNvSpPr/>
      </xdr:nvSpPr>
      <xdr:spPr>
        <a:xfrm>
          <a:off x="3450525" y="3551400"/>
          <a:ext cx="3790950" cy="457200"/>
        </a:xfrm>
        <a:prstGeom prst="roundRect">
          <a:avLst>
            <a:gd fmla="val 16667" name="adj"/>
          </a:avLst>
        </a:prstGeom>
        <a:noFill/>
        <a:ln cap="flat" cmpd="sng" w="38100">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rgbClr val="000000"/>
              </a:solidFill>
              <a:latin typeface="Calibri"/>
              <a:ea typeface="Calibri"/>
              <a:cs typeface="Calibri"/>
              <a:sym typeface="Calibri"/>
            </a:rPr>
            <a:t>Q</a:t>
          </a:r>
          <a:r>
            <a:rPr b="1" lang="en-US" sz="1400">
              <a:solidFill>
                <a:srgbClr val="000000"/>
              </a:solidFill>
              <a:latin typeface="Calibri"/>
              <a:ea typeface="Calibri"/>
              <a:cs typeface="Calibri"/>
              <a:sym typeface="Calibri"/>
            </a:rPr>
            <a:t> 4: Is there a change to the land use?</a:t>
          </a:r>
          <a:endParaRPr b="1" sz="1400"/>
        </a:p>
      </xdr:txBody>
    </xdr:sp>
    <xdr:clientData fLocksWithSheet="0"/>
  </xdr:oneCellAnchor>
  <xdr:oneCellAnchor>
    <xdr:from>
      <xdr:col>9</xdr:col>
      <xdr:colOff>0</xdr:colOff>
      <xdr:row>10</xdr:row>
      <xdr:rowOff>104775</xdr:rowOff>
    </xdr:from>
    <xdr:ext cx="3076575" cy="1028700"/>
    <xdr:sp>
      <xdr:nvSpPr>
        <xdr:cNvPr id="11" name="Shape 11"/>
        <xdr:cNvSpPr/>
      </xdr:nvSpPr>
      <xdr:spPr>
        <a:xfrm rot="5400000">
          <a:off x="4836413" y="2246475"/>
          <a:ext cx="1019175" cy="3067050"/>
        </a:xfrm>
        <a:prstGeom prst="bentArrow">
          <a:avLst>
            <a:gd fmla="val 9397" name="adj1"/>
            <a:gd fmla="val 16489" name="adj2"/>
            <a:gd fmla="val 16490" name="adj3"/>
            <a:gd fmla="val 49424" name="adj4"/>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solidFill>
              <a:schemeClr val="dk1"/>
            </a:solidFill>
          </a:endParaRPr>
        </a:p>
      </xdr:txBody>
    </xdr:sp>
    <xdr:clientData fLocksWithSheet="0"/>
  </xdr:oneCellAnchor>
  <xdr:oneCellAnchor>
    <xdr:from>
      <xdr:col>9</xdr:col>
      <xdr:colOff>304800</xdr:colOff>
      <xdr:row>10</xdr:row>
      <xdr:rowOff>9525</xdr:rowOff>
    </xdr:from>
    <xdr:ext cx="600075" cy="304800"/>
    <xdr:sp>
      <xdr:nvSpPr>
        <xdr:cNvPr id="12" name="Shape 12"/>
        <xdr:cNvSpPr/>
      </xdr:nvSpPr>
      <xdr:spPr>
        <a:xfrm>
          <a:off x="5055488" y="3632363"/>
          <a:ext cx="581025"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NO</a:t>
          </a:r>
          <a:endParaRPr sz="1400"/>
        </a:p>
      </xdr:txBody>
    </xdr:sp>
    <xdr:clientData fLocksWithSheet="0"/>
  </xdr:oneCellAnchor>
  <xdr:oneCellAnchor>
    <xdr:from>
      <xdr:col>5</xdr:col>
      <xdr:colOff>485775</xdr:colOff>
      <xdr:row>12</xdr:row>
      <xdr:rowOff>171450</xdr:rowOff>
    </xdr:from>
    <xdr:ext cx="247650" cy="581025"/>
    <xdr:sp>
      <xdr:nvSpPr>
        <xdr:cNvPr id="13" name="Shape 13"/>
        <xdr:cNvSpPr/>
      </xdr:nvSpPr>
      <xdr:spPr>
        <a:xfrm>
          <a:off x="5231700" y="3494250"/>
          <a:ext cx="228600" cy="571500"/>
        </a:xfrm>
        <a:prstGeom prst="downArrow">
          <a:avLst>
            <a:gd fmla="val 50000" name="adj1"/>
            <a:gd fmla="val 65411"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5</xdr:col>
      <xdr:colOff>323850</xdr:colOff>
      <xdr:row>13</xdr:row>
      <xdr:rowOff>28575</xdr:rowOff>
    </xdr:from>
    <xdr:ext cx="600075" cy="304800"/>
    <xdr:sp>
      <xdr:nvSpPr>
        <xdr:cNvPr id="14" name="Shape 14"/>
        <xdr:cNvSpPr/>
      </xdr:nvSpPr>
      <xdr:spPr>
        <a:xfrm>
          <a:off x="5050725" y="3632363"/>
          <a:ext cx="590550"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YES</a:t>
          </a:r>
          <a:endParaRPr sz="1400"/>
        </a:p>
      </xdr:txBody>
    </xdr:sp>
    <xdr:clientData fLocksWithSheet="0"/>
  </xdr:oneCellAnchor>
  <xdr:oneCellAnchor>
    <xdr:from>
      <xdr:col>8</xdr:col>
      <xdr:colOff>581025</xdr:colOff>
      <xdr:row>25</xdr:row>
      <xdr:rowOff>28575</xdr:rowOff>
    </xdr:from>
    <xdr:ext cx="1257300" cy="323850"/>
    <xdr:sp>
      <xdr:nvSpPr>
        <xdr:cNvPr id="15" name="Shape 15"/>
        <xdr:cNvSpPr/>
      </xdr:nvSpPr>
      <xdr:spPr>
        <a:xfrm rot="10800000">
          <a:off x="4726875" y="3622838"/>
          <a:ext cx="1238250" cy="314325"/>
        </a:xfrm>
        <a:prstGeom prst="rightArrow">
          <a:avLst>
            <a:gd fmla="val 32003"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5</xdr:col>
      <xdr:colOff>542925</xdr:colOff>
      <xdr:row>19</xdr:row>
      <xdr:rowOff>114300</xdr:rowOff>
    </xdr:from>
    <xdr:ext cx="3124200" cy="952500"/>
    <xdr:sp>
      <xdr:nvSpPr>
        <xdr:cNvPr id="16" name="Shape 16"/>
        <xdr:cNvSpPr/>
      </xdr:nvSpPr>
      <xdr:spPr>
        <a:xfrm flipH="1" rot="10800000">
          <a:off x="3793425" y="3308513"/>
          <a:ext cx="3105150" cy="942975"/>
        </a:xfrm>
        <a:prstGeom prst="bentArrow">
          <a:avLst>
            <a:gd fmla="val 11231" name="adj1"/>
            <a:gd fmla="val 20727" name="adj2"/>
            <a:gd fmla="val 17680" name="adj3"/>
            <a:gd fmla="val 45636" name="adj4"/>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solidFill>
              <a:schemeClr val="dk1"/>
            </a:solidFill>
          </a:endParaRPr>
        </a:p>
      </xdr:txBody>
    </xdr:sp>
    <xdr:clientData fLocksWithSheet="0"/>
  </xdr:oneCellAnchor>
  <xdr:oneCellAnchor>
    <xdr:from>
      <xdr:col>5</xdr:col>
      <xdr:colOff>285750</xdr:colOff>
      <xdr:row>20</xdr:row>
      <xdr:rowOff>114300</xdr:rowOff>
    </xdr:from>
    <xdr:ext cx="600075" cy="314325"/>
    <xdr:sp>
      <xdr:nvSpPr>
        <xdr:cNvPr id="17" name="Shape 17"/>
        <xdr:cNvSpPr/>
      </xdr:nvSpPr>
      <xdr:spPr>
        <a:xfrm>
          <a:off x="5050725" y="3632363"/>
          <a:ext cx="590550"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YES</a:t>
          </a:r>
          <a:endParaRPr sz="1400"/>
        </a:p>
      </xdr:txBody>
    </xdr:sp>
    <xdr:clientData fLocksWithSheet="0"/>
  </xdr:oneCellAnchor>
  <xdr:oneCellAnchor>
    <xdr:from>
      <xdr:col>9</xdr:col>
      <xdr:colOff>0</xdr:colOff>
      <xdr:row>17</xdr:row>
      <xdr:rowOff>76200</xdr:rowOff>
    </xdr:from>
    <xdr:ext cx="2438400" cy="228600"/>
    <xdr:sp>
      <xdr:nvSpPr>
        <xdr:cNvPr id="18" name="Shape 18"/>
        <xdr:cNvSpPr/>
      </xdr:nvSpPr>
      <xdr:spPr>
        <a:xfrm>
          <a:off x="4131563" y="3670463"/>
          <a:ext cx="2428875" cy="219075"/>
        </a:xfrm>
        <a:prstGeom prst="rightArrow">
          <a:avLst>
            <a:gd fmla="val 50000" name="adj1"/>
            <a:gd fmla="val 64705"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314325</xdr:colOff>
      <xdr:row>30</xdr:row>
      <xdr:rowOff>142875</xdr:rowOff>
    </xdr:from>
    <xdr:ext cx="3324225" cy="666750"/>
    <xdr:sp>
      <xdr:nvSpPr>
        <xdr:cNvPr id="19" name="Shape 19"/>
        <xdr:cNvSpPr/>
      </xdr:nvSpPr>
      <xdr:spPr>
        <a:xfrm>
          <a:off x="3702938" y="3465675"/>
          <a:ext cx="3286125" cy="628650"/>
        </a:xfrm>
        <a:prstGeom prst="roundRect">
          <a:avLst>
            <a:gd fmla="val 16667" name="adj"/>
          </a:avLst>
        </a:prstGeom>
        <a:noFill/>
        <a:ln cap="flat" cmpd="sng" w="38100">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rgbClr val="000000"/>
              </a:solidFill>
              <a:latin typeface="Calibri"/>
              <a:ea typeface="Calibri"/>
              <a:cs typeface="Calibri"/>
              <a:sym typeface="Calibri"/>
            </a:rPr>
            <a:t>Q</a:t>
          </a:r>
          <a:r>
            <a:rPr b="1" lang="en-US" sz="1400">
              <a:solidFill>
                <a:srgbClr val="000000"/>
              </a:solidFill>
              <a:latin typeface="Calibri"/>
              <a:ea typeface="Calibri"/>
              <a:cs typeface="Calibri"/>
              <a:sym typeface="Calibri"/>
            </a:rPr>
            <a:t> 5: Does any part of the existing land use drain to the Solent catchment?</a:t>
          </a:r>
          <a:endParaRPr b="1" sz="1400"/>
        </a:p>
      </xdr:txBody>
    </xdr:sp>
    <xdr:clientData fLocksWithSheet="0"/>
  </xdr:oneCellAnchor>
  <xdr:oneCellAnchor>
    <xdr:from>
      <xdr:col>8</xdr:col>
      <xdr:colOff>590550</xdr:colOff>
      <xdr:row>31</xdr:row>
      <xdr:rowOff>123825</xdr:rowOff>
    </xdr:from>
    <xdr:ext cx="1257300" cy="333375"/>
    <xdr:sp>
      <xdr:nvSpPr>
        <xdr:cNvPr id="20" name="Shape 20"/>
        <xdr:cNvSpPr/>
      </xdr:nvSpPr>
      <xdr:spPr>
        <a:xfrm>
          <a:off x="4726875" y="3618075"/>
          <a:ext cx="1238250" cy="323850"/>
        </a:xfrm>
        <a:prstGeom prst="rightArrow">
          <a:avLst>
            <a:gd fmla="val 32003"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9</xdr:col>
      <xdr:colOff>295275</xdr:colOff>
      <xdr:row>31</xdr:row>
      <xdr:rowOff>142875</xdr:rowOff>
    </xdr:from>
    <xdr:ext cx="600075" cy="314325"/>
    <xdr:sp>
      <xdr:nvSpPr>
        <xdr:cNvPr id="21" name="Shape 21"/>
        <xdr:cNvSpPr/>
      </xdr:nvSpPr>
      <xdr:spPr>
        <a:xfrm>
          <a:off x="5055488" y="3632363"/>
          <a:ext cx="581025"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YES</a:t>
          </a:r>
          <a:endParaRPr sz="1400"/>
        </a:p>
      </xdr:txBody>
    </xdr:sp>
    <xdr:clientData fLocksWithSheet="0"/>
  </xdr:oneCellAnchor>
  <xdr:oneCellAnchor>
    <xdr:from>
      <xdr:col>7</xdr:col>
      <xdr:colOff>438150</xdr:colOff>
      <xdr:row>27</xdr:row>
      <xdr:rowOff>28575</xdr:rowOff>
    </xdr:from>
    <xdr:ext cx="333375" cy="676275"/>
    <xdr:sp>
      <xdr:nvSpPr>
        <xdr:cNvPr id="22" name="Shape 22"/>
        <xdr:cNvSpPr/>
      </xdr:nvSpPr>
      <xdr:spPr>
        <a:xfrm rot="5400000">
          <a:off x="5017388" y="3622838"/>
          <a:ext cx="657225" cy="314325"/>
        </a:xfrm>
        <a:prstGeom prst="rightArrow">
          <a:avLst>
            <a:gd fmla="val 39619"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7</xdr:col>
      <xdr:colOff>304800</xdr:colOff>
      <xdr:row>27</xdr:row>
      <xdr:rowOff>161925</xdr:rowOff>
    </xdr:from>
    <xdr:ext cx="600075" cy="276225"/>
    <xdr:sp>
      <xdr:nvSpPr>
        <xdr:cNvPr id="23" name="Shape 23"/>
        <xdr:cNvSpPr/>
      </xdr:nvSpPr>
      <xdr:spPr>
        <a:xfrm>
          <a:off x="5055488" y="3646650"/>
          <a:ext cx="581025" cy="266700"/>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YES</a:t>
          </a:r>
          <a:endParaRPr sz="1400"/>
        </a:p>
      </xdr:txBody>
    </xdr:sp>
    <xdr:clientData fLocksWithSheet="0"/>
  </xdr:oneCellAnchor>
  <xdr:oneCellAnchor>
    <xdr:from>
      <xdr:col>6</xdr:col>
      <xdr:colOff>9525</xdr:colOff>
      <xdr:row>34</xdr:row>
      <xdr:rowOff>9525</xdr:rowOff>
    </xdr:from>
    <xdr:ext cx="3019425" cy="2667000"/>
    <xdr:sp>
      <xdr:nvSpPr>
        <xdr:cNvPr id="24" name="Shape 24"/>
        <xdr:cNvSpPr/>
      </xdr:nvSpPr>
      <xdr:spPr>
        <a:xfrm flipH="1" rot="10800000">
          <a:off x="3845813" y="2451263"/>
          <a:ext cx="3000375" cy="2657475"/>
        </a:xfrm>
        <a:prstGeom prst="bentArrow">
          <a:avLst>
            <a:gd fmla="val 4329" name="adj1"/>
            <a:gd fmla="val 8543" name="adj2"/>
            <a:gd fmla="val 10649" name="adj3"/>
            <a:gd fmla="val 49770" name="adj4"/>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solidFill>
              <a:schemeClr val="dk1"/>
            </a:solidFill>
          </a:endParaRPr>
        </a:p>
      </xdr:txBody>
    </xdr:sp>
    <xdr:clientData fLocksWithSheet="0"/>
  </xdr:oneCellAnchor>
  <xdr:oneCellAnchor>
    <xdr:from>
      <xdr:col>3</xdr:col>
      <xdr:colOff>0</xdr:colOff>
      <xdr:row>27</xdr:row>
      <xdr:rowOff>38100</xdr:rowOff>
    </xdr:from>
    <xdr:ext cx="4857750" cy="4686300"/>
    <xdr:sp>
      <xdr:nvSpPr>
        <xdr:cNvPr id="25" name="Shape 25"/>
        <xdr:cNvSpPr/>
      </xdr:nvSpPr>
      <xdr:spPr>
        <a:xfrm flipH="1" rot="10800000">
          <a:off x="2921888" y="1441613"/>
          <a:ext cx="4848225" cy="4676775"/>
        </a:xfrm>
        <a:prstGeom prst="bentArrow">
          <a:avLst>
            <a:gd fmla="val 1885" name="adj1"/>
            <a:gd fmla="val 4801" name="adj2"/>
            <a:gd fmla="val 5937" name="adj3"/>
            <a:gd fmla="val 29709" name="adj4"/>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solidFill>
              <a:schemeClr val="dk1"/>
            </a:solidFill>
          </a:endParaRPr>
        </a:p>
      </xdr:txBody>
    </xdr:sp>
    <xdr:clientData fLocksWithSheet="0"/>
  </xdr:oneCellAnchor>
  <xdr:oneCellAnchor>
    <xdr:from>
      <xdr:col>9</xdr:col>
      <xdr:colOff>304800</xdr:colOff>
      <xdr:row>17</xdr:row>
      <xdr:rowOff>38100</xdr:rowOff>
    </xdr:from>
    <xdr:ext cx="600075" cy="304800"/>
    <xdr:sp>
      <xdr:nvSpPr>
        <xdr:cNvPr id="26" name="Shape 26"/>
        <xdr:cNvSpPr/>
      </xdr:nvSpPr>
      <xdr:spPr>
        <a:xfrm>
          <a:off x="5055488" y="3632363"/>
          <a:ext cx="581025"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NO</a:t>
          </a:r>
          <a:endParaRPr sz="1400"/>
        </a:p>
      </xdr:txBody>
    </xdr:sp>
    <xdr:clientData fLocksWithSheet="0"/>
  </xdr:oneCellAnchor>
  <xdr:oneCellAnchor>
    <xdr:from>
      <xdr:col>5</xdr:col>
      <xdr:colOff>381000</xdr:colOff>
      <xdr:row>34</xdr:row>
      <xdr:rowOff>180975</xdr:rowOff>
    </xdr:from>
    <xdr:ext cx="600075" cy="314325"/>
    <xdr:sp>
      <xdr:nvSpPr>
        <xdr:cNvPr id="27" name="Shape 27"/>
        <xdr:cNvSpPr/>
      </xdr:nvSpPr>
      <xdr:spPr>
        <a:xfrm>
          <a:off x="5050725" y="3632363"/>
          <a:ext cx="590550"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NO</a:t>
          </a:r>
          <a:endParaRPr sz="1400"/>
        </a:p>
      </xdr:txBody>
    </xdr:sp>
    <xdr:clientData fLocksWithSheet="0"/>
  </xdr:oneCellAnchor>
  <xdr:oneCellAnchor>
    <xdr:from>
      <xdr:col>1</xdr:col>
      <xdr:colOff>114300</xdr:colOff>
      <xdr:row>27</xdr:row>
      <xdr:rowOff>171450</xdr:rowOff>
    </xdr:from>
    <xdr:ext cx="590550" cy="314325"/>
    <xdr:sp>
      <xdr:nvSpPr>
        <xdr:cNvPr id="28" name="Shape 28"/>
        <xdr:cNvSpPr/>
      </xdr:nvSpPr>
      <xdr:spPr>
        <a:xfrm>
          <a:off x="5055488" y="3632363"/>
          <a:ext cx="581025"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NO</a:t>
          </a:r>
          <a:endParaRPr sz="1400"/>
        </a:p>
      </xdr:txBody>
    </xdr:sp>
    <xdr:clientData fLocksWithSheet="0"/>
  </xdr:oneCellAnchor>
  <xdr:oneCellAnchor>
    <xdr:from>
      <xdr:col>7</xdr:col>
      <xdr:colOff>57150</xdr:colOff>
      <xdr:row>55</xdr:row>
      <xdr:rowOff>0</xdr:rowOff>
    </xdr:from>
    <xdr:ext cx="3686175" cy="628650"/>
    <xdr:sp>
      <xdr:nvSpPr>
        <xdr:cNvPr id="29" name="Shape 29"/>
        <xdr:cNvSpPr/>
      </xdr:nvSpPr>
      <xdr:spPr>
        <a:xfrm>
          <a:off x="3517200" y="3484725"/>
          <a:ext cx="3657600" cy="590550"/>
        </a:xfrm>
        <a:prstGeom prst="roundRect">
          <a:avLst>
            <a:gd fmla="val 16667" name="adj"/>
          </a:avLst>
        </a:prstGeom>
        <a:noFill/>
        <a:ln cap="flat" cmpd="sng" w="38100">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rgbClr val="000000"/>
              </a:solidFill>
              <a:latin typeface="Calibri"/>
              <a:ea typeface="Calibri"/>
              <a:cs typeface="Calibri"/>
              <a:sym typeface="Calibri"/>
            </a:rPr>
            <a:t>Q</a:t>
          </a:r>
          <a:r>
            <a:rPr b="1" lang="en-US" sz="1400">
              <a:solidFill>
                <a:srgbClr val="000000"/>
              </a:solidFill>
              <a:latin typeface="Calibri"/>
              <a:ea typeface="Calibri"/>
              <a:cs typeface="Calibri"/>
              <a:sym typeface="Calibri"/>
            </a:rPr>
            <a:t> 6: Does the development result in a net increase of nitrogen to the Solent catchment?</a:t>
          </a:r>
          <a:endParaRPr b="1" sz="1400"/>
        </a:p>
      </xdr:txBody>
    </xdr:sp>
    <xdr:clientData fLocksWithSheet="0"/>
  </xdr:oneCellAnchor>
  <xdr:oneCellAnchor>
    <xdr:from>
      <xdr:col>11</xdr:col>
      <xdr:colOff>552450</xdr:colOff>
      <xdr:row>51</xdr:row>
      <xdr:rowOff>171450</xdr:rowOff>
    </xdr:from>
    <xdr:ext cx="333375" cy="571500"/>
    <xdr:sp>
      <xdr:nvSpPr>
        <xdr:cNvPr id="30" name="Shape 30"/>
        <xdr:cNvSpPr/>
      </xdr:nvSpPr>
      <xdr:spPr>
        <a:xfrm rot="5400000">
          <a:off x="5060250" y="3622838"/>
          <a:ext cx="571500" cy="314325"/>
        </a:xfrm>
        <a:prstGeom prst="rightArrow">
          <a:avLst>
            <a:gd fmla="val 50000"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-9525</xdr:colOff>
      <xdr:row>62</xdr:row>
      <xdr:rowOff>76200</xdr:rowOff>
    </xdr:from>
    <xdr:ext cx="3781425" cy="685800"/>
    <xdr:sp>
      <xdr:nvSpPr>
        <xdr:cNvPr id="31" name="Shape 31"/>
        <xdr:cNvSpPr/>
      </xdr:nvSpPr>
      <xdr:spPr>
        <a:xfrm>
          <a:off x="3474338" y="3456150"/>
          <a:ext cx="3743325" cy="647700"/>
        </a:xfrm>
        <a:prstGeom prst="roundRect">
          <a:avLst>
            <a:gd fmla="val 16667" name="adj"/>
          </a:avLst>
        </a:prstGeom>
        <a:solidFill>
          <a:schemeClr val="accent6"/>
        </a:solidFill>
        <a:ln cap="flat" cmpd="sng" w="38100">
          <a:solidFill>
            <a:schemeClr val="accent6"/>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400">
              <a:solidFill>
                <a:schemeClr val="lt1"/>
              </a:solidFill>
              <a:latin typeface="Calibri"/>
              <a:ea typeface="Calibri"/>
              <a:cs typeface="Calibri"/>
              <a:sym typeface="Calibri"/>
            </a:rPr>
            <a:t>Development will not generate additional Nitrogen - mitigation is not required</a:t>
          </a:r>
          <a:endParaRPr sz="1400"/>
        </a:p>
      </xdr:txBody>
    </xdr:sp>
    <xdr:clientData fLocksWithSheet="0"/>
  </xdr:oneCellAnchor>
  <xdr:oneCellAnchor>
    <xdr:from>
      <xdr:col>10</xdr:col>
      <xdr:colOff>390525</xdr:colOff>
      <xdr:row>62</xdr:row>
      <xdr:rowOff>57150</xdr:rowOff>
    </xdr:from>
    <xdr:ext cx="3857625" cy="695325"/>
    <xdr:sp>
      <xdr:nvSpPr>
        <xdr:cNvPr id="32" name="Shape 32"/>
        <xdr:cNvSpPr/>
      </xdr:nvSpPr>
      <xdr:spPr>
        <a:xfrm>
          <a:off x="3436238" y="3451388"/>
          <a:ext cx="3819525" cy="657225"/>
        </a:xfrm>
        <a:prstGeom prst="roundRect">
          <a:avLst>
            <a:gd fmla="val 16667" name="adj"/>
          </a:avLst>
        </a:prstGeom>
        <a:solidFill>
          <a:srgbClr val="FF0066"/>
        </a:solidFill>
        <a:ln cap="flat" cmpd="sng" w="38100">
          <a:solidFill>
            <a:srgbClr val="FF0066"/>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chemeClr val="lt1"/>
              </a:solidFill>
              <a:latin typeface="Calibri"/>
              <a:ea typeface="Calibri"/>
              <a:cs typeface="Calibri"/>
              <a:sym typeface="Calibri"/>
            </a:rPr>
            <a:t>Development will generate additional Nitrogen - mitigation is required</a:t>
          </a:r>
          <a:endParaRPr sz="1400"/>
        </a:p>
      </xdr:txBody>
    </xdr:sp>
    <xdr:clientData fLocksWithSheet="0"/>
  </xdr:oneCellAnchor>
  <xdr:oneCellAnchor>
    <xdr:from>
      <xdr:col>7</xdr:col>
      <xdr:colOff>457200</xdr:colOff>
      <xdr:row>58</xdr:row>
      <xdr:rowOff>57150</xdr:rowOff>
    </xdr:from>
    <xdr:ext cx="333375" cy="762000"/>
    <xdr:sp>
      <xdr:nvSpPr>
        <xdr:cNvPr id="33" name="Shape 33"/>
        <xdr:cNvSpPr/>
      </xdr:nvSpPr>
      <xdr:spPr>
        <a:xfrm rot="5400000">
          <a:off x="4969763" y="3622838"/>
          <a:ext cx="752475" cy="314325"/>
        </a:xfrm>
        <a:prstGeom prst="rightArrow">
          <a:avLst>
            <a:gd fmla="val 50000"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11</xdr:col>
      <xdr:colOff>542925</xdr:colOff>
      <xdr:row>58</xdr:row>
      <xdr:rowOff>57150</xdr:rowOff>
    </xdr:from>
    <xdr:ext cx="333375" cy="752475"/>
    <xdr:sp>
      <xdr:nvSpPr>
        <xdr:cNvPr id="34" name="Shape 34"/>
        <xdr:cNvSpPr/>
      </xdr:nvSpPr>
      <xdr:spPr>
        <a:xfrm rot="5400000">
          <a:off x="4974525" y="3622838"/>
          <a:ext cx="742950" cy="314325"/>
        </a:xfrm>
        <a:prstGeom prst="rightArrow">
          <a:avLst>
            <a:gd fmla="val 50000"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11</xdr:col>
      <xdr:colOff>419100</xdr:colOff>
      <xdr:row>59</xdr:row>
      <xdr:rowOff>38100</xdr:rowOff>
    </xdr:from>
    <xdr:ext cx="600075" cy="304800"/>
    <xdr:sp>
      <xdr:nvSpPr>
        <xdr:cNvPr id="35" name="Shape 35"/>
        <xdr:cNvSpPr/>
      </xdr:nvSpPr>
      <xdr:spPr>
        <a:xfrm>
          <a:off x="5055488" y="3632363"/>
          <a:ext cx="581025"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YES</a:t>
          </a:r>
          <a:endParaRPr sz="1400"/>
        </a:p>
      </xdr:txBody>
    </xdr:sp>
    <xdr:clientData fLocksWithSheet="0"/>
  </xdr:oneCellAnchor>
  <xdr:oneCellAnchor>
    <xdr:from>
      <xdr:col>7</xdr:col>
      <xdr:colOff>323850</xdr:colOff>
      <xdr:row>59</xdr:row>
      <xdr:rowOff>28575</xdr:rowOff>
    </xdr:from>
    <xdr:ext cx="600075" cy="304800"/>
    <xdr:sp>
      <xdr:nvSpPr>
        <xdr:cNvPr id="36" name="Shape 36"/>
        <xdr:cNvSpPr/>
      </xdr:nvSpPr>
      <xdr:spPr>
        <a:xfrm>
          <a:off x="5050725" y="3632363"/>
          <a:ext cx="590550"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NO</a:t>
          </a:r>
          <a:endParaRPr sz="1400"/>
        </a:p>
      </xdr:txBody>
    </xdr:sp>
    <xdr:clientData fLocksWithSheet="0"/>
  </xdr:oneCellAnchor>
  <xdr:oneCellAnchor>
    <xdr:from>
      <xdr:col>11</xdr:col>
      <xdr:colOff>0</xdr:colOff>
      <xdr:row>30</xdr:row>
      <xdr:rowOff>0</xdr:rowOff>
    </xdr:from>
    <xdr:ext cx="3638550" cy="1114425"/>
    <xdr:sp>
      <xdr:nvSpPr>
        <xdr:cNvPr id="37" name="Shape 37"/>
        <xdr:cNvSpPr/>
      </xdr:nvSpPr>
      <xdr:spPr>
        <a:xfrm>
          <a:off x="3545775" y="3241838"/>
          <a:ext cx="3600450" cy="1076325"/>
        </a:xfrm>
        <a:prstGeom prst="roundRect">
          <a:avLst>
            <a:gd fmla="val 16667" name="adj"/>
          </a:avLst>
        </a:prstGeom>
        <a:solidFill>
          <a:schemeClr val="accent1"/>
        </a:solidFill>
        <a:ln cap="flat" cmpd="sng" w="38100">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t/>
          </a:r>
          <a:endParaRPr b="1" sz="1400"/>
        </a:p>
      </xdr:txBody>
    </xdr:sp>
    <xdr:clientData fLocksWithSheet="0"/>
  </xdr:oneCellAnchor>
  <xdr:oneCellAnchor>
    <xdr:from>
      <xdr:col>13</xdr:col>
      <xdr:colOff>57150</xdr:colOff>
      <xdr:row>30</xdr:row>
      <xdr:rowOff>28575</xdr:rowOff>
    </xdr:from>
    <xdr:ext cx="2276475" cy="1028700"/>
    <xdr:sp>
      <xdr:nvSpPr>
        <xdr:cNvPr id="38" name="Shape 38"/>
        <xdr:cNvSpPr/>
      </xdr:nvSpPr>
      <xdr:spPr>
        <a:xfrm>
          <a:off x="4217288" y="3270413"/>
          <a:ext cx="2257425" cy="1019175"/>
        </a:xfrm>
        <a:prstGeom prst="rect">
          <a:avLst/>
        </a:prstGeom>
        <a:solidFill>
          <a:schemeClr val="accent1"/>
        </a:solidFill>
        <a:ln cap="flat" cmpd="sng" w="12700">
          <a:solidFill>
            <a:schemeClr val="accent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400">
              <a:solidFill>
                <a:schemeClr val="lt1"/>
              </a:solidFill>
              <a:latin typeface="Calibri"/>
              <a:ea typeface="Calibri"/>
              <a:cs typeface="Calibri"/>
              <a:sym typeface="Calibri"/>
            </a:rPr>
            <a:t>Calculate existing (pre-development) nitrogen from the current land use of the development site</a:t>
          </a:r>
          <a:endParaRPr sz="1400"/>
        </a:p>
      </xdr:txBody>
    </xdr:sp>
    <xdr:clientData fLocksWithSheet="0"/>
  </xdr:oneCellAnchor>
  <xdr:oneCellAnchor>
    <xdr:from>
      <xdr:col>11</xdr:col>
      <xdr:colOff>180975</xdr:colOff>
      <xdr:row>30</xdr:row>
      <xdr:rowOff>114300</xdr:rowOff>
    </xdr:from>
    <xdr:ext cx="1019175" cy="628650"/>
    <xdr:sp>
      <xdr:nvSpPr>
        <xdr:cNvPr id="39" name="Shape 39"/>
        <xdr:cNvSpPr/>
      </xdr:nvSpPr>
      <xdr:spPr>
        <a:xfrm>
          <a:off x="4841175" y="3470438"/>
          <a:ext cx="1009650" cy="619125"/>
        </a:xfrm>
        <a:prstGeom prst="rect">
          <a:avLst/>
        </a:prstGeom>
        <a:solidFill>
          <a:schemeClr val="accent4"/>
        </a:solidFill>
        <a:ln cap="flat" cmpd="sng" w="12700">
          <a:solidFill>
            <a:schemeClr val="accent4"/>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2000">
              <a:solidFill>
                <a:schemeClr val="lt1"/>
              </a:solidFill>
              <a:latin typeface="Calibri"/>
              <a:ea typeface="Calibri"/>
              <a:cs typeface="Calibri"/>
              <a:sym typeface="Calibri"/>
            </a:rPr>
            <a:t>Stage 2</a:t>
          </a:r>
          <a:endParaRPr sz="1400"/>
        </a:p>
      </xdr:txBody>
    </xdr:sp>
    <xdr:clientData fLocksWithSheet="0"/>
  </xdr:oneCellAnchor>
  <xdr:oneCellAnchor>
    <xdr:from>
      <xdr:col>11</xdr:col>
      <xdr:colOff>190500</xdr:colOff>
      <xdr:row>33</xdr:row>
      <xdr:rowOff>171450</xdr:rowOff>
    </xdr:from>
    <xdr:ext cx="1000125" cy="342900"/>
    <xdr:sp>
      <xdr:nvSpPr>
        <xdr:cNvPr id="40" name="Shape 40"/>
        <xdr:cNvSpPr/>
      </xdr:nvSpPr>
      <xdr:spPr>
        <a:xfrm rot="10800000">
          <a:off x="4850700" y="3613313"/>
          <a:ext cx="990600" cy="333375"/>
        </a:xfrm>
        <a:prstGeom prst="triangle">
          <a:avLst>
            <a:gd fmla="val 49595" name="adj"/>
          </a:avLst>
        </a:prstGeom>
        <a:solidFill>
          <a:schemeClr val="accent4"/>
        </a:solidFill>
        <a:ln cap="flat" cmpd="sng" w="12700">
          <a:solidFill>
            <a:schemeClr val="accent4"/>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11</xdr:col>
      <xdr:colOff>0</xdr:colOff>
      <xdr:row>38</xdr:row>
      <xdr:rowOff>9525</xdr:rowOff>
    </xdr:from>
    <xdr:ext cx="3638550" cy="1114425"/>
    <xdr:sp>
      <xdr:nvSpPr>
        <xdr:cNvPr id="41" name="Shape 41"/>
        <xdr:cNvSpPr/>
      </xdr:nvSpPr>
      <xdr:spPr>
        <a:xfrm>
          <a:off x="3545775" y="3241838"/>
          <a:ext cx="3600450" cy="1076325"/>
        </a:xfrm>
        <a:prstGeom prst="roundRect">
          <a:avLst>
            <a:gd fmla="val 16667" name="adj"/>
          </a:avLst>
        </a:prstGeom>
        <a:solidFill>
          <a:schemeClr val="accent1"/>
        </a:solidFill>
        <a:ln cap="flat" cmpd="sng" w="38100">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t/>
          </a:r>
          <a:endParaRPr b="1" sz="1400"/>
        </a:p>
      </xdr:txBody>
    </xdr:sp>
    <xdr:clientData fLocksWithSheet="0"/>
  </xdr:oneCellAnchor>
  <xdr:oneCellAnchor>
    <xdr:from>
      <xdr:col>11</xdr:col>
      <xdr:colOff>542925</xdr:colOff>
      <xdr:row>35</xdr:row>
      <xdr:rowOff>161925</xdr:rowOff>
    </xdr:from>
    <xdr:ext cx="333375" cy="428625"/>
    <xdr:sp>
      <xdr:nvSpPr>
        <xdr:cNvPr id="42" name="Shape 42"/>
        <xdr:cNvSpPr/>
      </xdr:nvSpPr>
      <xdr:spPr>
        <a:xfrm rot="5400000">
          <a:off x="5141213" y="3622838"/>
          <a:ext cx="409575" cy="314325"/>
        </a:xfrm>
        <a:prstGeom prst="rightArrow">
          <a:avLst>
            <a:gd fmla="val 42215"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13</xdr:col>
      <xdr:colOff>28575</xdr:colOff>
      <xdr:row>38</xdr:row>
      <xdr:rowOff>47625</xdr:rowOff>
    </xdr:from>
    <xdr:ext cx="2276475" cy="1019175"/>
    <xdr:sp>
      <xdr:nvSpPr>
        <xdr:cNvPr id="43" name="Shape 43"/>
        <xdr:cNvSpPr/>
      </xdr:nvSpPr>
      <xdr:spPr>
        <a:xfrm>
          <a:off x="4212525" y="3279938"/>
          <a:ext cx="2266950" cy="1000125"/>
        </a:xfrm>
        <a:prstGeom prst="rect">
          <a:avLst/>
        </a:prstGeom>
        <a:solidFill>
          <a:schemeClr val="accent1"/>
        </a:solidFill>
        <a:ln cap="flat" cmpd="sng" w="12700">
          <a:solidFill>
            <a:schemeClr val="accent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400">
              <a:solidFill>
                <a:schemeClr val="lt1"/>
              </a:solidFill>
              <a:latin typeface="Calibri"/>
              <a:ea typeface="Calibri"/>
              <a:cs typeface="Calibri"/>
              <a:sym typeface="Calibri"/>
            </a:rPr>
            <a:t>Calculate nitrogen for the future land uses proposed for the development site</a:t>
          </a:r>
          <a:endParaRPr sz="1400"/>
        </a:p>
      </xdr:txBody>
    </xdr:sp>
    <xdr:clientData fLocksWithSheet="0"/>
  </xdr:oneCellAnchor>
  <xdr:oneCellAnchor>
    <xdr:from>
      <xdr:col>11</xdr:col>
      <xdr:colOff>190500</xdr:colOff>
      <xdr:row>38</xdr:row>
      <xdr:rowOff>85725</xdr:rowOff>
    </xdr:from>
    <xdr:ext cx="1019175" cy="628650"/>
    <xdr:sp>
      <xdr:nvSpPr>
        <xdr:cNvPr id="44" name="Shape 44"/>
        <xdr:cNvSpPr/>
      </xdr:nvSpPr>
      <xdr:spPr>
        <a:xfrm>
          <a:off x="4841175" y="3470438"/>
          <a:ext cx="1009650" cy="619125"/>
        </a:xfrm>
        <a:prstGeom prst="rect">
          <a:avLst/>
        </a:prstGeom>
        <a:solidFill>
          <a:schemeClr val="accent4"/>
        </a:solidFill>
        <a:ln cap="flat" cmpd="sng" w="12700">
          <a:solidFill>
            <a:schemeClr val="accent4"/>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2000">
              <a:solidFill>
                <a:schemeClr val="lt1"/>
              </a:solidFill>
              <a:latin typeface="Calibri"/>
              <a:ea typeface="Calibri"/>
              <a:cs typeface="Calibri"/>
              <a:sym typeface="Calibri"/>
            </a:rPr>
            <a:t>Stage 3</a:t>
          </a:r>
          <a:endParaRPr sz="1400"/>
        </a:p>
      </xdr:txBody>
    </xdr:sp>
    <xdr:clientData fLocksWithSheet="0"/>
  </xdr:oneCellAnchor>
  <xdr:oneCellAnchor>
    <xdr:from>
      <xdr:col>11</xdr:col>
      <xdr:colOff>190500</xdr:colOff>
      <xdr:row>41</xdr:row>
      <xdr:rowOff>142875</xdr:rowOff>
    </xdr:from>
    <xdr:ext cx="1000125" cy="342900"/>
    <xdr:sp>
      <xdr:nvSpPr>
        <xdr:cNvPr id="45" name="Shape 45"/>
        <xdr:cNvSpPr/>
      </xdr:nvSpPr>
      <xdr:spPr>
        <a:xfrm rot="10800000">
          <a:off x="4850700" y="3613313"/>
          <a:ext cx="990600" cy="333375"/>
        </a:xfrm>
        <a:prstGeom prst="triangle">
          <a:avLst>
            <a:gd fmla="val 49595" name="adj"/>
          </a:avLst>
        </a:prstGeom>
        <a:solidFill>
          <a:schemeClr val="accent4"/>
        </a:solidFill>
        <a:ln cap="flat" cmpd="sng" w="12700">
          <a:solidFill>
            <a:schemeClr val="accent4"/>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11</xdr:col>
      <xdr:colOff>0</xdr:colOff>
      <xdr:row>46</xdr:row>
      <xdr:rowOff>0</xdr:rowOff>
    </xdr:from>
    <xdr:ext cx="3638550" cy="1114425"/>
    <xdr:sp>
      <xdr:nvSpPr>
        <xdr:cNvPr id="37" name="Shape 37"/>
        <xdr:cNvSpPr/>
      </xdr:nvSpPr>
      <xdr:spPr>
        <a:xfrm>
          <a:off x="3545775" y="3241838"/>
          <a:ext cx="3600450" cy="1076325"/>
        </a:xfrm>
        <a:prstGeom prst="roundRect">
          <a:avLst>
            <a:gd fmla="val 16667" name="adj"/>
          </a:avLst>
        </a:prstGeom>
        <a:solidFill>
          <a:schemeClr val="accent1"/>
        </a:solidFill>
        <a:ln cap="flat" cmpd="sng" w="38100">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t/>
          </a:r>
          <a:endParaRPr b="1" sz="1400"/>
        </a:p>
      </xdr:txBody>
    </xdr:sp>
    <xdr:clientData fLocksWithSheet="0"/>
  </xdr:oneCellAnchor>
  <xdr:oneCellAnchor>
    <xdr:from>
      <xdr:col>13</xdr:col>
      <xdr:colOff>28575</xdr:colOff>
      <xdr:row>46</xdr:row>
      <xdr:rowOff>38100</xdr:rowOff>
    </xdr:from>
    <xdr:ext cx="2276475" cy="1028700"/>
    <xdr:sp>
      <xdr:nvSpPr>
        <xdr:cNvPr id="46" name="Shape 46"/>
        <xdr:cNvSpPr/>
      </xdr:nvSpPr>
      <xdr:spPr>
        <a:xfrm>
          <a:off x="4212525" y="3275175"/>
          <a:ext cx="2266950" cy="1009650"/>
        </a:xfrm>
        <a:prstGeom prst="rect">
          <a:avLst/>
        </a:prstGeom>
        <a:solidFill>
          <a:schemeClr val="accent1"/>
        </a:solidFill>
        <a:ln cap="flat" cmpd="sng" w="12700">
          <a:solidFill>
            <a:schemeClr val="accent1"/>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400">
              <a:solidFill>
                <a:schemeClr val="lt1"/>
              </a:solidFill>
              <a:latin typeface="Calibri"/>
              <a:ea typeface="Calibri"/>
              <a:cs typeface="Calibri"/>
              <a:sym typeface="Calibri"/>
            </a:rPr>
            <a:t>Calculate change in total nitrogen as a result of the proposed development</a:t>
          </a:r>
          <a:endParaRPr sz="1400"/>
        </a:p>
      </xdr:txBody>
    </xdr:sp>
    <xdr:clientData fLocksWithSheet="0"/>
  </xdr:oneCellAnchor>
  <xdr:oneCellAnchor>
    <xdr:from>
      <xdr:col>11</xdr:col>
      <xdr:colOff>542925</xdr:colOff>
      <xdr:row>43</xdr:row>
      <xdr:rowOff>171450</xdr:rowOff>
    </xdr:from>
    <xdr:ext cx="333375" cy="409575"/>
    <xdr:sp>
      <xdr:nvSpPr>
        <xdr:cNvPr id="47" name="Shape 47"/>
        <xdr:cNvSpPr/>
      </xdr:nvSpPr>
      <xdr:spPr>
        <a:xfrm rot="5400000">
          <a:off x="5150738" y="3622838"/>
          <a:ext cx="390525" cy="314325"/>
        </a:xfrm>
        <a:prstGeom prst="rightArrow">
          <a:avLst>
            <a:gd fmla="val 50000"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11</xdr:col>
      <xdr:colOff>190500</xdr:colOff>
      <xdr:row>46</xdr:row>
      <xdr:rowOff>66675</xdr:rowOff>
    </xdr:from>
    <xdr:ext cx="1019175" cy="628650"/>
    <xdr:sp>
      <xdr:nvSpPr>
        <xdr:cNvPr id="48" name="Shape 48"/>
        <xdr:cNvSpPr/>
      </xdr:nvSpPr>
      <xdr:spPr>
        <a:xfrm>
          <a:off x="4841175" y="3470438"/>
          <a:ext cx="1009650" cy="619125"/>
        </a:xfrm>
        <a:prstGeom prst="rect">
          <a:avLst/>
        </a:prstGeom>
        <a:solidFill>
          <a:schemeClr val="accent4"/>
        </a:solidFill>
        <a:ln cap="flat" cmpd="sng" w="12700">
          <a:solidFill>
            <a:schemeClr val="accent4"/>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2000">
              <a:solidFill>
                <a:schemeClr val="lt1"/>
              </a:solidFill>
              <a:latin typeface="Calibri"/>
              <a:ea typeface="Calibri"/>
              <a:cs typeface="Calibri"/>
              <a:sym typeface="Calibri"/>
            </a:rPr>
            <a:t>Stage 4</a:t>
          </a:r>
          <a:endParaRPr sz="1400"/>
        </a:p>
      </xdr:txBody>
    </xdr:sp>
    <xdr:clientData fLocksWithSheet="0"/>
  </xdr:oneCellAnchor>
  <xdr:oneCellAnchor>
    <xdr:from>
      <xdr:col>11</xdr:col>
      <xdr:colOff>200025</xdr:colOff>
      <xdr:row>49</xdr:row>
      <xdr:rowOff>123825</xdr:rowOff>
    </xdr:from>
    <xdr:ext cx="1000125" cy="342900"/>
    <xdr:sp>
      <xdr:nvSpPr>
        <xdr:cNvPr id="49" name="Shape 49"/>
        <xdr:cNvSpPr/>
      </xdr:nvSpPr>
      <xdr:spPr>
        <a:xfrm rot="10800000">
          <a:off x="4850700" y="3613313"/>
          <a:ext cx="990600" cy="333375"/>
        </a:xfrm>
        <a:prstGeom prst="triangle">
          <a:avLst>
            <a:gd fmla="val 49595" name="adj"/>
          </a:avLst>
        </a:prstGeom>
        <a:solidFill>
          <a:schemeClr val="accent4"/>
        </a:solidFill>
        <a:ln cap="flat" cmpd="sng" w="12700">
          <a:solidFill>
            <a:schemeClr val="accent4"/>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2</xdr:col>
      <xdr:colOff>38100</xdr:colOff>
      <xdr:row>3</xdr:row>
      <xdr:rowOff>104775</xdr:rowOff>
    </xdr:from>
    <xdr:ext cx="8610600" cy="466725"/>
    <xdr:sp>
      <xdr:nvSpPr>
        <xdr:cNvPr id="50" name="Shape 50"/>
        <xdr:cNvSpPr/>
      </xdr:nvSpPr>
      <xdr:spPr>
        <a:xfrm>
          <a:off x="1059750" y="3565688"/>
          <a:ext cx="8572500" cy="428625"/>
        </a:xfrm>
        <a:prstGeom prst="roundRect">
          <a:avLst>
            <a:gd fmla="val 16667" name="adj"/>
          </a:avLst>
        </a:prstGeom>
        <a:noFill/>
        <a:ln cap="flat" cmpd="sng" w="38100">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None/>
          </a:pPr>
          <a:r>
            <a:rPr b="1" lang="en-US" sz="1400">
              <a:solidFill>
                <a:srgbClr val="000000"/>
              </a:solidFill>
              <a:latin typeface="Calibri"/>
              <a:ea typeface="Calibri"/>
              <a:cs typeface="Calibri"/>
              <a:sym typeface="Calibri"/>
            </a:rPr>
            <a:t>Q</a:t>
          </a:r>
          <a:r>
            <a:rPr b="1" lang="en-US" sz="1400">
              <a:solidFill>
                <a:srgbClr val="000000"/>
              </a:solidFill>
              <a:latin typeface="Calibri"/>
              <a:ea typeface="Calibri"/>
              <a:cs typeface="Calibri"/>
              <a:sym typeface="Calibri"/>
            </a:rPr>
            <a:t> 1: Will the proposed development connect to the mains drainage / sewerage system?</a:t>
          </a:r>
          <a:endParaRPr b="1" sz="1400"/>
        </a:p>
      </xdr:txBody>
    </xdr:sp>
    <xdr:clientData fLocksWithSheet="0"/>
  </xdr:oneCellAnchor>
  <xdr:oneCellAnchor>
    <xdr:from>
      <xdr:col>15</xdr:col>
      <xdr:colOff>152400</xdr:colOff>
      <xdr:row>6</xdr:row>
      <xdr:rowOff>0</xdr:rowOff>
    </xdr:from>
    <xdr:ext cx="314325" cy="1905000"/>
    <xdr:sp>
      <xdr:nvSpPr>
        <xdr:cNvPr id="51" name="Shape 51"/>
        <xdr:cNvSpPr/>
      </xdr:nvSpPr>
      <xdr:spPr>
        <a:xfrm rot="5400000">
          <a:off x="4398263" y="3627600"/>
          <a:ext cx="1895475" cy="304800"/>
        </a:xfrm>
        <a:prstGeom prst="rightArrow">
          <a:avLst>
            <a:gd fmla="val 50000" name="adj1"/>
            <a:gd fmla="val 50000"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15</xdr:col>
      <xdr:colOff>28575</xdr:colOff>
      <xdr:row>6</xdr:row>
      <xdr:rowOff>76200</xdr:rowOff>
    </xdr:from>
    <xdr:ext cx="600075" cy="314325"/>
    <xdr:sp>
      <xdr:nvSpPr>
        <xdr:cNvPr id="52" name="Shape 52"/>
        <xdr:cNvSpPr/>
      </xdr:nvSpPr>
      <xdr:spPr>
        <a:xfrm>
          <a:off x="5050725" y="3632363"/>
          <a:ext cx="590550"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NO</a:t>
          </a:r>
          <a:endParaRPr sz="1400"/>
        </a:p>
      </xdr:txBody>
    </xdr:sp>
    <xdr:clientData fLocksWithSheet="0"/>
  </xdr:oneCellAnchor>
  <xdr:oneCellAnchor>
    <xdr:from>
      <xdr:col>5</xdr:col>
      <xdr:colOff>504825</xdr:colOff>
      <xdr:row>6</xdr:row>
      <xdr:rowOff>0</xdr:rowOff>
    </xdr:from>
    <xdr:ext cx="247650" cy="561975"/>
    <xdr:sp>
      <xdr:nvSpPr>
        <xdr:cNvPr id="53" name="Shape 53"/>
        <xdr:cNvSpPr/>
      </xdr:nvSpPr>
      <xdr:spPr>
        <a:xfrm>
          <a:off x="5231700" y="3503775"/>
          <a:ext cx="228600" cy="552450"/>
        </a:xfrm>
        <a:prstGeom prst="downArrow">
          <a:avLst>
            <a:gd fmla="val 50000" name="adj1"/>
            <a:gd fmla="val 65411" name="adj2"/>
          </a:avLst>
        </a:prstGeom>
        <a:solidFill>
          <a:schemeClr val="accent2"/>
        </a:solidFill>
        <a:ln cap="flat" cmpd="sng" w="12700">
          <a:solidFill>
            <a:schemeClr val="accent2"/>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5</xdr:col>
      <xdr:colOff>323850</xdr:colOff>
      <xdr:row>6</xdr:row>
      <xdr:rowOff>38100</xdr:rowOff>
    </xdr:from>
    <xdr:ext cx="600075" cy="304800"/>
    <xdr:sp>
      <xdr:nvSpPr>
        <xdr:cNvPr id="54" name="Shape 54"/>
        <xdr:cNvSpPr/>
      </xdr:nvSpPr>
      <xdr:spPr>
        <a:xfrm>
          <a:off x="5050725" y="3632363"/>
          <a:ext cx="590550" cy="295275"/>
        </a:xfrm>
        <a:prstGeom prst="rect">
          <a:avLst/>
        </a:prstGeom>
        <a:solidFill>
          <a:srgbClr val="FFFFFF"/>
        </a:solidFill>
        <a:ln cap="flat" cmpd="sng" w="12700">
          <a:solidFill>
            <a:schemeClr val="l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800">
              <a:solidFill>
                <a:schemeClr val="accent2"/>
              </a:solidFill>
              <a:latin typeface="Calibri"/>
              <a:ea typeface="Calibri"/>
              <a:cs typeface="Calibri"/>
              <a:sym typeface="Calibri"/>
            </a:rPr>
            <a:t>YES</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push.gov.uk/2020/03/18/natural-englands-latest-guidance-on-achieving-nutrient-neutrality-for-new-housing-developmen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chichester.gov.uk/media/31225/Apuldram-WWTW-Position-Statement/pdf/FINAL_Position_Statement_on_managing_new_development_in_the_Apuldram.pdf" TargetMode="External"/><Relationship Id="rId2" Type="http://schemas.openxmlformats.org/officeDocument/2006/relationships/hyperlink" Target="http://farmbusinesssurvey.co.uk/DataBuilder/UK_Farm_Classification_2014_Final.pdf"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0" Type="http://schemas.openxmlformats.org/officeDocument/2006/relationships/hyperlink" Target="https://www.gov.uk/government/organisations/environment-agency" TargetMode="External"/><Relationship Id="rId11" Type="http://schemas.openxmlformats.org/officeDocument/2006/relationships/hyperlink" Target="https://www.testvalley.gov.uk/planning-and-building/guidance/solent-southampton-water-special-protection-area" TargetMode="External"/><Relationship Id="rId22" Type="http://schemas.openxmlformats.org/officeDocument/2006/relationships/drawing" Target="../drawings/drawing4.xml"/><Relationship Id="rId10" Type="http://schemas.openxmlformats.org/officeDocument/2006/relationships/hyperlink" Target="http://www.southampton.gov.uk/" TargetMode="External"/><Relationship Id="rId21" Type="http://schemas.openxmlformats.org/officeDocument/2006/relationships/hyperlink" Target="https://www.southernwater.co.uk/" TargetMode="External"/><Relationship Id="rId13" Type="http://schemas.openxmlformats.org/officeDocument/2006/relationships/hyperlink" Target="http://newforest.gov.uk/nutrientneutrality_nitrates" TargetMode="External"/><Relationship Id="rId12" Type="http://schemas.openxmlformats.org/officeDocument/2006/relationships/hyperlink" Target="http://www.basingstoke.gov.uk/" TargetMode="External"/><Relationship Id="rId1" Type="http://schemas.openxmlformats.org/officeDocument/2006/relationships/hyperlink" Target="http://www.push.gov.uk/" TargetMode="External"/><Relationship Id="rId2" Type="http://schemas.openxmlformats.org/officeDocument/2006/relationships/hyperlink" Target="http://www.chichester.gov.uk/" TargetMode="External"/><Relationship Id="rId3" Type="http://schemas.openxmlformats.org/officeDocument/2006/relationships/hyperlink" Target="https://www.easthants.gov.uk/" TargetMode="External"/><Relationship Id="rId4" Type="http://schemas.openxmlformats.org/officeDocument/2006/relationships/hyperlink" Target="http://www.havant.gov.uk/nitrogen" TargetMode="External"/><Relationship Id="rId9" Type="http://schemas.openxmlformats.org/officeDocument/2006/relationships/hyperlink" Target="http://www.winchester.gov.uk/planning/wcc-position-statement-on-nitrate-neutral-development" TargetMode="External"/><Relationship Id="rId15" Type="http://schemas.openxmlformats.org/officeDocument/2006/relationships/hyperlink" Target="http://www.wiltshire.gov.uk/" TargetMode="External"/><Relationship Id="rId14" Type="http://schemas.openxmlformats.org/officeDocument/2006/relationships/hyperlink" Target="http://www.newforestnpa.gov.uk/" TargetMode="External"/><Relationship Id="rId17" Type="http://schemas.openxmlformats.org/officeDocument/2006/relationships/hyperlink" Target="http://www.iow.gov.uk/" TargetMode="External"/><Relationship Id="rId16" Type="http://schemas.openxmlformats.org/officeDocument/2006/relationships/hyperlink" Target="http://www.westberks.gov.uk/" TargetMode="External"/><Relationship Id="rId5" Type="http://schemas.openxmlformats.org/officeDocument/2006/relationships/hyperlink" Target="http://www.southdowns.gov.uk/" TargetMode="External"/><Relationship Id="rId19" Type="http://schemas.openxmlformats.org/officeDocument/2006/relationships/hyperlink" Target="https://www.gov.uk/government/organisations/natural-england" TargetMode="External"/><Relationship Id="rId6" Type="http://schemas.openxmlformats.org/officeDocument/2006/relationships/hyperlink" Target="http://www.portsmouth.gov.uk/ext/development-and-planning/planning-policy/nitrate-mitigation-strategy" TargetMode="External"/><Relationship Id="rId18" Type="http://schemas.openxmlformats.org/officeDocument/2006/relationships/hyperlink" Target="http://www.hiwwt.org.uk/news/route-nitrate-neutrality-solent" TargetMode="External"/><Relationship Id="rId7" Type="http://schemas.openxmlformats.org/officeDocument/2006/relationships/hyperlink" Target="http://www.gosport.gov.uk/" TargetMode="External"/><Relationship Id="rId8" Type="http://schemas.openxmlformats.org/officeDocument/2006/relationships/hyperlink" Target="http://www.fareham.gov.uk/planning/nitratepositionstatment.aspx"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2.38"/>
    <col customWidth="1" min="4" max="17" width="8.0"/>
    <col customWidth="1" min="18" max="22" width="2.38"/>
    <col customWidth="1" min="23" max="36" width="8.13"/>
    <col customWidth="1" min="37" max="39" width="2.38"/>
  </cols>
  <sheetData>
    <row r="1" ht="13.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ht="15.0" customHeight="1">
      <c r="A2" s="1"/>
      <c r="B2" s="2" t="s">
        <v>0</v>
      </c>
      <c r="C2" s="3"/>
      <c r="D2" s="3"/>
      <c r="E2" s="3"/>
      <c r="F2" s="3"/>
      <c r="G2" s="3"/>
      <c r="H2" s="3"/>
      <c r="I2" s="3"/>
      <c r="J2" s="3"/>
      <c r="K2" s="3"/>
      <c r="L2" s="3"/>
      <c r="M2" s="3"/>
      <c r="N2" s="3"/>
      <c r="O2" s="3"/>
      <c r="P2" s="3"/>
      <c r="Q2" s="3"/>
      <c r="R2" s="4"/>
      <c r="S2" s="5"/>
      <c r="T2" s="1"/>
      <c r="U2" s="2" t="s">
        <v>1</v>
      </c>
      <c r="V2" s="3"/>
      <c r="W2" s="3"/>
      <c r="X2" s="3"/>
      <c r="Y2" s="3"/>
      <c r="Z2" s="3"/>
      <c r="AA2" s="3"/>
      <c r="AB2" s="3"/>
      <c r="AC2" s="3"/>
      <c r="AD2" s="3"/>
      <c r="AE2" s="3"/>
      <c r="AF2" s="3"/>
      <c r="AG2" s="3"/>
      <c r="AH2" s="3"/>
      <c r="AI2" s="3"/>
      <c r="AJ2" s="3"/>
      <c r="AK2" s="4"/>
      <c r="AL2" s="6"/>
      <c r="AM2" s="6"/>
    </row>
    <row r="3" ht="15.0" customHeight="1">
      <c r="A3" s="1"/>
      <c r="B3" s="7"/>
      <c r="C3" s="8"/>
      <c r="D3" s="8"/>
      <c r="E3" s="8"/>
      <c r="F3" s="8"/>
      <c r="G3" s="8"/>
      <c r="H3" s="8"/>
      <c r="I3" s="8"/>
      <c r="J3" s="8"/>
      <c r="K3" s="8"/>
      <c r="L3" s="8"/>
      <c r="M3" s="8"/>
      <c r="N3" s="8"/>
      <c r="O3" s="8"/>
      <c r="P3" s="8"/>
      <c r="Q3" s="8"/>
      <c r="R3" s="9"/>
      <c r="S3" s="5"/>
      <c r="T3" s="1"/>
      <c r="U3" s="7"/>
      <c r="V3" s="8"/>
      <c r="W3" s="8"/>
      <c r="X3" s="8"/>
      <c r="Y3" s="8"/>
      <c r="Z3" s="8"/>
      <c r="AA3" s="8"/>
      <c r="AB3" s="8"/>
      <c r="AC3" s="8"/>
      <c r="AD3" s="8"/>
      <c r="AE3" s="8"/>
      <c r="AF3" s="8"/>
      <c r="AG3" s="8"/>
      <c r="AH3" s="8"/>
      <c r="AI3" s="8"/>
      <c r="AJ3" s="8"/>
      <c r="AK3" s="9"/>
      <c r="AL3" s="6"/>
      <c r="AM3" s="6"/>
    </row>
    <row r="4" ht="15.0" customHeight="1">
      <c r="A4" s="1"/>
      <c r="B4" s="10"/>
      <c r="C4" s="1"/>
      <c r="D4" s="1"/>
      <c r="E4" s="1"/>
      <c r="F4" s="1"/>
      <c r="G4" s="1"/>
      <c r="H4" s="1"/>
      <c r="I4" s="1"/>
      <c r="J4" s="1"/>
      <c r="K4" s="1"/>
      <c r="L4" s="1"/>
      <c r="M4" s="1"/>
      <c r="N4" s="1"/>
      <c r="O4" s="1"/>
      <c r="P4" s="1"/>
      <c r="Q4" s="1"/>
      <c r="R4" s="11"/>
      <c r="S4" s="1"/>
      <c r="T4" s="1"/>
      <c r="U4" s="12"/>
      <c r="V4" s="13"/>
      <c r="W4" s="13"/>
      <c r="X4" s="13"/>
      <c r="Y4" s="13"/>
      <c r="Z4" s="13"/>
      <c r="AA4" s="13"/>
      <c r="AB4" s="13"/>
      <c r="AC4" s="13"/>
      <c r="AD4" s="13"/>
      <c r="AE4" s="13"/>
      <c r="AF4" s="13"/>
      <c r="AG4" s="13"/>
      <c r="AH4" s="13"/>
      <c r="AI4" s="13"/>
      <c r="AJ4" s="13"/>
      <c r="AK4" s="14"/>
      <c r="AL4" s="1"/>
      <c r="AM4" s="1"/>
    </row>
    <row r="5" ht="15.0" customHeight="1">
      <c r="A5" s="1"/>
      <c r="B5" s="10"/>
      <c r="C5" s="1"/>
      <c r="D5" s="1"/>
      <c r="E5" s="1"/>
      <c r="F5" s="1"/>
      <c r="G5" s="1"/>
      <c r="H5" s="1"/>
      <c r="I5" s="1"/>
      <c r="J5" s="1"/>
      <c r="K5" s="1"/>
      <c r="L5" s="1"/>
      <c r="M5" s="1"/>
      <c r="N5" s="1"/>
      <c r="O5" s="1"/>
      <c r="P5" s="1"/>
      <c r="Q5" s="1"/>
      <c r="R5" s="11"/>
      <c r="S5" s="1"/>
      <c r="T5" s="1"/>
      <c r="U5" s="15" t="s">
        <v>2</v>
      </c>
      <c r="V5" s="16"/>
      <c r="W5" s="16"/>
      <c r="X5" s="16"/>
      <c r="Y5" s="16"/>
      <c r="Z5" s="16"/>
      <c r="AA5" s="16"/>
      <c r="AB5" s="16"/>
      <c r="AC5" s="16"/>
      <c r="AD5" s="16"/>
      <c r="AE5" s="16"/>
      <c r="AF5" s="16"/>
      <c r="AG5" s="16"/>
      <c r="AH5" s="16"/>
      <c r="AI5" s="16"/>
      <c r="AJ5" s="16"/>
      <c r="AK5" s="17"/>
      <c r="AL5" s="1"/>
      <c r="AM5" s="1"/>
    </row>
    <row r="6" ht="15.0" customHeight="1">
      <c r="A6" s="1"/>
      <c r="B6" s="10"/>
      <c r="C6" s="1"/>
      <c r="D6" s="1"/>
      <c r="E6" s="1"/>
      <c r="F6" s="1"/>
      <c r="G6" s="1"/>
      <c r="H6" s="1"/>
      <c r="I6" s="1"/>
      <c r="J6" s="1"/>
      <c r="K6" s="1"/>
      <c r="L6" s="1"/>
      <c r="M6" s="1"/>
      <c r="N6" s="1"/>
      <c r="O6" s="1"/>
      <c r="P6" s="1"/>
      <c r="Q6" s="1"/>
      <c r="R6" s="11"/>
      <c r="S6" s="1"/>
      <c r="T6" s="1"/>
      <c r="U6" s="18" t="s">
        <v>3</v>
      </c>
      <c r="V6" s="16"/>
      <c r="W6" s="16"/>
      <c r="X6" s="16"/>
      <c r="Y6" s="16"/>
      <c r="Z6" s="16"/>
      <c r="AA6" s="16"/>
      <c r="AB6" s="16"/>
      <c r="AC6" s="16"/>
      <c r="AD6" s="16"/>
      <c r="AE6" s="16"/>
      <c r="AF6" s="16"/>
      <c r="AG6" s="16"/>
      <c r="AH6" s="16"/>
      <c r="AI6" s="16"/>
      <c r="AJ6" s="16"/>
      <c r="AK6" s="17"/>
      <c r="AL6" s="1"/>
      <c r="AM6" s="1"/>
    </row>
    <row r="7" ht="15.0" customHeight="1">
      <c r="A7" s="1"/>
      <c r="B7" s="10"/>
      <c r="C7" s="1"/>
      <c r="D7" s="1"/>
      <c r="E7" s="1"/>
      <c r="F7" s="1"/>
      <c r="G7" s="1"/>
      <c r="H7" s="1"/>
      <c r="I7" s="1"/>
      <c r="J7" s="1"/>
      <c r="K7" s="1"/>
      <c r="L7" s="1"/>
      <c r="M7" s="1"/>
      <c r="N7" s="1"/>
      <c r="O7" s="1"/>
      <c r="P7" s="1"/>
      <c r="Q7" s="1"/>
      <c r="R7" s="11"/>
      <c r="S7" s="1"/>
      <c r="T7" s="1"/>
      <c r="U7" s="18" t="s">
        <v>4</v>
      </c>
      <c r="V7" s="16"/>
      <c r="W7" s="16"/>
      <c r="X7" s="16"/>
      <c r="Y7" s="16"/>
      <c r="Z7" s="16"/>
      <c r="AA7" s="16"/>
      <c r="AB7" s="16"/>
      <c r="AC7" s="16"/>
      <c r="AD7" s="16"/>
      <c r="AE7" s="16"/>
      <c r="AF7" s="16"/>
      <c r="AG7" s="16"/>
      <c r="AH7" s="16"/>
      <c r="AI7" s="16"/>
      <c r="AJ7" s="16"/>
      <c r="AK7" s="17"/>
      <c r="AL7" s="1"/>
      <c r="AM7" s="1"/>
    </row>
    <row r="8" ht="15.0" customHeight="1">
      <c r="A8" s="1"/>
      <c r="B8" s="10"/>
      <c r="C8" s="1"/>
      <c r="D8" s="1"/>
      <c r="E8" s="1"/>
      <c r="F8" s="1"/>
      <c r="G8" s="1"/>
      <c r="H8" s="1"/>
      <c r="I8" s="1"/>
      <c r="J8" s="1"/>
      <c r="K8" s="1"/>
      <c r="L8" s="1"/>
      <c r="M8" s="1"/>
      <c r="N8" s="1"/>
      <c r="O8" s="1"/>
      <c r="P8" s="1"/>
      <c r="Q8" s="1"/>
      <c r="R8" s="11"/>
      <c r="S8" s="1"/>
      <c r="T8" s="1"/>
      <c r="U8" s="18"/>
      <c r="V8" s="16"/>
      <c r="W8" s="16"/>
      <c r="X8" s="16"/>
      <c r="Y8" s="16"/>
      <c r="Z8" s="16"/>
      <c r="AA8" s="16"/>
      <c r="AB8" s="16"/>
      <c r="AC8" s="16"/>
      <c r="AD8" s="16"/>
      <c r="AE8" s="16"/>
      <c r="AF8" s="16"/>
      <c r="AG8" s="16"/>
      <c r="AH8" s="16"/>
      <c r="AI8" s="16"/>
      <c r="AJ8" s="16"/>
      <c r="AK8" s="17"/>
      <c r="AL8" s="1"/>
      <c r="AM8" s="1"/>
    </row>
    <row r="9" ht="15.0" customHeight="1">
      <c r="A9" s="1"/>
      <c r="B9" s="10"/>
      <c r="C9" s="1"/>
      <c r="D9" s="1"/>
      <c r="E9" s="1"/>
      <c r="F9" s="1"/>
      <c r="G9" s="1"/>
      <c r="H9" s="1"/>
      <c r="I9" s="1"/>
      <c r="J9" s="1"/>
      <c r="K9" s="1"/>
      <c r="L9" s="1"/>
      <c r="M9" s="1"/>
      <c r="N9" s="1"/>
      <c r="O9" s="1"/>
      <c r="P9" s="1"/>
      <c r="Q9" s="1"/>
      <c r="R9" s="11"/>
      <c r="S9" s="1"/>
      <c r="T9" s="1"/>
      <c r="U9" s="18" t="s">
        <v>5</v>
      </c>
      <c r="V9" s="16"/>
      <c r="W9" s="16"/>
      <c r="X9" s="16"/>
      <c r="Y9" s="16"/>
      <c r="Z9" s="16"/>
      <c r="AA9" s="16"/>
      <c r="AB9" s="16"/>
      <c r="AC9" s="16"/>
      <c r="AD9" s="16"/>
      <c r="AE9" s="16"/>
      <c r="AF9" s="16"/>
      <c r="AG9" s="16"/>
      <c r="AH9" s="16"/>
      <c r="AI9" s="16"/>
      <c r="AJ9" s="16"/>
      <c r="AK9" s="17"/>
      <c r="AL9" s="1"/>
      <c r="AM9" s="1"/>
    </row>
    <row r="10" ht="15.0" customHeight="1">
      <c r="A10" s="1"/>
      <c r="B10" s="10"/>
      <c r="C10" s="1"/>
      <c r="D10" s="1"/>
      <c r="E10" s="1"/>
      <c r="F10" s="1"/>
      <c r="G10" s="1"/>
      <c r="H10" s="1"/>
      <c r="I10" s="1"/>
      <c r="J10" s="1"/>
      <c r="K10" s="1"/>
      <c r="L10" s="1"/>
      <c r="M10" s="1"/>
      <c r="N10" s="1"/>
      <c r="O10" s="1"/>
      <c r="P10" s="1"/>
      <c r="Q10" s="1"/>
      <c r="R10" s="11"/>
      <c r="S10" s="1"/>
      <c r="T10" s="1"/>
      <c r="U10" s="19" t="s">
        <v>6</v>
      </c>
      <c r="V10" s="16"/>
      <c r="W10" s="16"/>
      <c r="X10" s="16"/>
      <c r="Y10" s="16"/>
      <c r="Z10" s="16"/>
      <c r="AA10" s="16"/>
      <c r="AB10" s="16"/>
      <c r="AC10" s="16"/>
      <c r="AD10" s="16"/>
      <c r="AE10" s="16"/>
      <c r="AF10" s="16"/>
      <c r="AG10" s="16"/>
      <c r="AH10" s="16"/>
      <c r="AI10" s="16"/>
      <c r="AJ10" s="16"/>
      <c r="AK10" s="17"/>
      <c r="AL10" s="1"/>
      <c r="AM10" s="1"/>
    </row>
    <row r="11" ht="15.0" customHeight="1">
      <c r="A11" s="1"/>
      <c r="B11" s="10"/>
      <c r="C11" s="1"/>
      <c r="D11" s="1"/>
      <c r="E11" s="1"/>
      <c r="F11" s="1"/>
      <c r="G11" s="1"/>
      <c r="H11" s="1"/>
      <c r="I11" s="1"/>
      <c r="J11" s="1"/>
      <c r="K11" s="1"/>
      <c r="L11" s="1"/>
      <c r="M11" s="1"/>
      <c r="N11" s="1"/>
      <c r="O11" s="1"/>
      <c r="P11" s="1"/>
      <c r="Q11" s="1"/>
      <c r="R11" s="11"/>
      <c r="S11" s="1"/>
      <c r="T11" s="1"/>
      <c r="U11" s="18"/>
      <c r="V11" s="16"/>
      <c r="W11" s="16"/>
      <c r="X11" s="16"/>
      <c r="Y11" s="16"/>
      <c r="Z11" s="16"/>
      <c r="AA11" s="16"/>
      <c r="AB11" s="16"/>
      <c r="AC11" s="16"/>
      <c r="AD11" s="16"/>
      <c r="AE11" s="16"/>
      <c r="AF11" s="16"/>
      <c r="AG11" s="16"/>
      <c r="AH11" s="16"/>
      <c r="AI11" s="16"/>
      <c r="AJ11" s="16"/>
      <c r="AK11" s="17"/>
      <c r="AL11" s="1"/>
      <c r="AM11" s="1"/>
    </row>
    <row r="12" ht="15.0" customHeight="1">
      <c r="A12" s="1"/>
      <c r="B12" s="10"/>
      <c r="C12" s="1"/>
      <c r="D12" s="1"/>
      <c r="E12" s="1"/>
      <c r="F12" s="1"/>
      <c r="G12" s="1"/>
      <c r="H12" s="1"/>
      <c r="I12" s="1"/>
      <c r="J12" s="1"/>
      <c r="K12" s="1"/>
      <c r="L12" s="1"/>
      <c r="M12" s="1"/>
      <c r="N12" s="1"/>
      <c r="O12" s="1"/>
      <c r="P12" s="1"/>
      <c r="Q12" s="1"/>
      <c r="R12" s="11"/>
      <c r="S12" s="1"/>
      <c r="T12" s="1"/>
      <c r="U12" s="18" t="s">
        <v>7</v>
      </c>
      <c r="V12" s="16"/>
      <c r="W12" s="16"/>
      <c r="X12" s="16"/>
      <c r="Y12" s="16"/>
      <c r="Z12" s="16"/>
      <c r="AA12" s="16"/>
      <c r="AB12" s="16"/>
      <c r="AC12" s="16"/>
      <c r="AD12" s="16"/>
      <c r="AE12" s="16"/>
      <c r="AF12" s="16"/>
      <c r="AG12" s="16"/>
      <c r="AH12" s="16"/>
      <c r="AI12" s="16"/>
      <c r="AJ12" s="16"/>
      <c r="AK12" s="17"/>
      <c r="AL12" s="1"/>
      <c r="AM12" s="1"/>
    </row>
    <row r="13" ht="15.0" customHeight="1">
      <c r="A13" s="1"/>
      <c r="B13" s="10"/>
      <c r="C13" s="1"/>
      <c r="D13" s="1"/>
      <c r="E13" s="1"/>
      <c r="F13" s="1"/>
      <c r="G13" s="20"/>
      <c r="H13" s="1"/>
      <c r="I13" s="1"/>
      <c r="J13" s="1"/>
      <c r="K13" s="1"/>
      <c r="L13" s="1"/>
      <c r="M13" s="1"/>
      <c r="N13" s="1"/>
      <c r="O13" s="1"/>
      <c r="P13" s="1"/>
      <c r="Q13" s="1"/>
      <c r="R13" s="11"/>
      <c r="S13" s="1"/>
      <c r="T13" s="1"/>
      <c r="U13" s="18"/>
      <c r="V13" s="16"/>
      <c r="W13" s="16"/>
      <c r="X13" s="16"/>
      <c r="Y13" s="16"/>
      <c r="Z13" s="16"/>
      <c r="AA13" s="16"/>
      <c r="AB13" s="16"/>
      <c r="AC13" s="16"/>
      <c r="AD13" s="16"/>
      <c r="AE13" s="16"/>
      <c r="AF13" s="16"/>
      <c r="AG13" s="16"/>
      <c r="AH13" s="16"/>
      <c r="AI13" s="16"/>
      <c r="AJ13" s="16"/>
      <c r="AK13" s="17"/>
      <c r="AL13" s="1"/>
      <c r="AM13" s="1"/>
    </row>
    <row r="14" ht="15.0" customHeight="1">
      <c r="A14" s="1"/>
      <c r="B14" s="10"/>
      <c r="C14" s="1"/>
      <c r="D14" s="1"/>
      <c r="E14" s="1"/>
      <c r="F14" s="1"/>
      <c r="G14" s="1"/>
      <c r="H14" s="1"/>
      <c r="I14" s="1"/>
      <c r="J14" s="1"/>
      <c r="K14" s="1"/>
      <c r="L14" s="1"/>
      <c r="M14" s="1"/>
      <c r="N14" s="1"/>
      <c r="O14" s="1"/>
      <c r="P14" s="1"/>
      <c r="Q14" s="1"/>
      <c r="R14" s="11"/>
      <c r="S14" s="1"/>
      <c r="T14" s="1"/>
      <c r="U14" s="15" t="s">
        <v>8</v>
      </c>
      <c r="V14" s="16"/>
      <c r="W14" s="16"/>
      <c r="X14" s="16"/>
      <c r="Y14" s="16"/>
      <c r="Z14" s="16"/>
      <c r="AA14" s="16"/>
      <c r="AB14" s="16"/>
      <c r="AC14" s="16"/>
      <c r="AD14" s="16"/>
      <c r="AE14" s="16"/>
      <c r="AF14" s="16"/>
      <c r="AG14" s="16"/>
      <c r="AH14" s="16"/>
      <c r="AI14" s="16"/>
      <c r="AJ14" s="16"/>
      <c r="AK14" s="17"/>
      <c r="AL14" s="1"/>
      <c r="AM14" s="1"/>
    </row>
    <row r="15" ht="15.0" customHeight="1">
      <c r="A15" s="1"/>
      <c r="B15" s="10"/>
      <c r="C15" s="1"/>
      <c r="D15" s="1"/>
      <c r="E15" s="1"/>
      <c r="F15" s="1"/>
      <c r="G15" s="1"/>
      <c r="H15" s="1"/>
      <c r="I15" s="1"/>
      <c r="J15" s="1"/>
      <c r="K15" s="1"/>
      <c r="L15" s="1"/>
      <c r="M15" s="1"/>
      <c r="N15" s="1"/>
      <c r="O15" s="1"/>
      <c r="P15" s="1"/>
      <c r="Q15" s="1"/>
      <c r="R15" s="11"/>
      <c r="S15" s="1"/>
      <c r="T15" s="1"/>
      <c r="U15" s="18" t="s">
        <v>9</v>
      </c>
      <c r="V15" s="16"/>
      <c r="W15" s="16"/>
      <c r="X15" s="16"/>
      <c r="Y15" s="16"/>
      <c r="Z15" s="16"/>
      <c r="AA15" s="16"/>
      <c r="AB15" s="16"/>
      <c r="AC15" s="16"/>
      <c r="AD15" s="16"/>
      <c r="AE15" s="16"/>
      <c r="AF15" s="16"/>
      <c r="AG15" s="16"/>
      <c r="AH15" s="16"/>
      <c r="AI15" s="16"/>
      <c r="AJ15" s="16"/>
      <c r="AK15" s="17"/>
      <c r="AL15" s="1"/>
      <c r="AM15" s="1"/>
    </row>
    <row r="16" ht="15.0" customHeight="1">
      <c r="A16" s="1"/>
      <c r="B16" s="10"/>
      <c r="C16" s="1"/>
      <c r="D16" s="1"/>
      <c r="E16" s="1"/>
      <c r="F16" s="1"/>
      <c r="G16" s="1"/>
      <c r="H16" s="1"/>
      <c r="I16" s="1"/>
      <c r="J16" s="1"/>
      <c r="K16" s="1"/>
      <c r="L16" s="1"/>
      <c r="M16" s="1"/>
      <c r="N16" s="1"/>
      <c r="O16" s="1"/>
      <c r="P16" s="1"/>
      <c r="Q16" s="1"/>
      <c r="R16" s="11"/>
      <c r="S16" s="1"/>
      <c r="T16" s="1"/>
      <c r="U16" s="18" t="s">
        <v>10</v>
      </c>
      <c r="V16" s="16"/>
      <c r="W16" s="16"/>
      <c r="X16" s="16"/>
      <c r="Y16" s="16"/>
      <c r="Z16" s="16"/>
      <c r="AA16" s="16"/>
      <c r="AB16" s="16"/>
      <c r="AC16" s="16"/>
      <c r="AD16" s="16"/>
      <c r="AE16" s="16"/>
      <c r="AF16" s="16"/>
      <c r="AG16" s="16"/>
      <c r="AH16" s="16"/>
      <c r="AI16" s="16"/>
      <c r="AJ16" s="16"/>
      <c r="AK16" s="17"/>
      <c r="AL16" s="1"/>
      <c r="AM16" s="1"/>
    </row>
    <row r="17" ht="15.0" customHeight="1">
      <c r="A17" s="1"/>
      <c r="B17" s="10"/>
      <c r="C17" s="1"/>
      <c r="D17" s="1"/>
      <c r="E17" s="1"/>
      <c r="F17" s="1"/>
      <c r="G17" s="1"/>
      <c r="H17" s="1"/>
      <c r="I17" s="1"/>
      <c r="J17" s="1"/>
      <c r="K17" s="1"/>
      <c r="L17" s="1"/>
      <c r="M17" s="1"/>
      <c r="N17" s="1"/>
      <c r="O17" s="1"/>
      <c r="P17" s="1"/>
      <c r="Q17" s="1"/>
      <c r="R17" s="11"/>
      <c r="S17" s="1"/>
      <c r="T17" s="1"/>
      <c r="U17" s="18"/>
      <c r="V17" s="16"/>
      <c r="W17" s="16"/>
      <c r="X17" s="16"/>
      <c r="Y17" s="16"/>
      <c r="Z17" s="16"/>
      <c r="AA17" s="16"/>
      <c r="AB17" s="16"/>
      <c r="AC17" s="16"/>
      <c r="AD17" s="16"/>
      <c r="AE17" s="16"/>
      <c r="AF17" s="16"/>
      <c r="AG17" s="16"/>
      <c r="AH17" s="16"/>
      <c r="AI17" s="16"/>
      <c r="AJ17" s="16"/>
      <c r="AK17" s="17"/>
      <c r="AL17" s="1"/>
      <c r="AM17" s="1"/>
    </row>
    <row r="18" ht="15.0" customHeight="1">
      <c r="A18" s="1"/>
      <c r="B18" s="10"/>
      <c r="C18" s="1"/>
      <c r="D18" s="1"/>
      <c r="E18" s="1"/>
      <c r="F18" s="1"/>
      <c r="G18" s="1"/>
      <c r="H18" s="1"/>
      <c r="I18" s="1"/>
      <c r="J18" s="1"/>
      <c r="K18" s="1"/>
      <c r="L18" s="1"/>
      <c r="M18" s="1"/>
      <c r="N18" s="1"/>
      <c r="O18" s="1"/>
      <c r="P18" s="1"/>
      <c r="Q18" s="1"/>
      <c r="R18" s="11"/>
      <c r="S18" s="1"/>
      <c r="T18" s="1"/>
      <c r="U18" s="18" t="s">
        <v>11</v>
      </c>
      <c r="V18" s="16"/>
      <c r="W18" s="16"/>
      <c r="X18" s="16"/>
      <c r="Y18" s="16"/>
      <c r="Z18" s="16"/>
      <c r="AA18" s="16"/>
      <c r="AB18" s="16"/>
      <c r="AC18" s="16"/>
      <c r="AD18" s="16"/>
      <c r="AE18" s="16"/>
      <c r="AF18" s="16"/>
      <c r="AG18" s="16"/>
      <c r="AH18" s="16"/>
      <c r="AI18" s="16"/>
      <c r="AJ18" s="16"/>
      <c r="AK18" s="17"/>
      <c r="AL18" s="1"/>
      <c r="AM18" s="1"/>
    </row>
    <row r="19" ht="15.0" customHeight="1">
      <c r="A19" s="1"/>
      <c r="B19" s="10"/>
      <c r="C19" s="1"/>
      <c r="D19" s="1"/>
      <c r="E19" s="1"/>
      <c r="F19" s="1"/>
      <c r="G19" s="1"/>
      <c r="H19" s="1"/>
      <c r="I19" s="1"/>
      <c r="J19" s="1"/>
      <c r="K19" s="1"/>
      <c r="L19" s="1"/>
      <c r="M19" s="1"/>
      <c r="N19" s="1"/>
      <c r="O19" s="1"/>
      <c r="P19" s="1"/>
      <c r="Q19" s="1"/>
      <c r="R19" s="11"/>
      <c r="S19" s="1"/>
      <c r="T19" s="1"/>
      <c r="U19" s="18"/>
      <c r="V19" s="16"/>
      <c r="W19" s="16"/>
      <c r="X19" s="16"/>
      <c r="Y19" s="16"/>
      <c r="Z19" s="16"/>
      <c r="AA19" s="16"/>
      <c r="AB19" s="16"/>
      <c r="AC19" s="16"/>
      <c r="AD19" s="16"/>
      <c r="AE19" s="16"/>
      <c r="AF19" s="16"/>
      <c r="AG19" s="16"/>
      <c r="AH19" s="16"/>
      <c r="AI19" s="16"/>
      <c r="AJ19" s="16"/>
      <c r="AK19" s="17"/>
      <c r="AL19" s="1"/>
      <c r="AM19" s="1"/>
    </row>
    <row r="20" ht="15.0" customHeight="1">
      <c r="A20" s="1"/>
      <c r="B20" s="10"/>
      <c r="C20" s="1"/>
      <c r="D20" s="1"/>
      <c r="E20" s="1"/>
      <c r="F20" s="1"/>
      <c r="G20" s="1"/>
      <c r="H20" s="1"/>
      <c r="I20" s="1"/>
      <c r="J20" s="1"/>
      <c r="K20" s="1"/>
      <c r="L20" s="1"/>
      <c r="M20" s="1"/>
      <c r="N20" s="1"/>
      <c r="O20" s="1"/>
      <c r="P20" s="1"/>
      <c r="Q20" s="1"/>
      <c r="R20" s="11"/>
      <c r="S20" s="1"/>
      <c r="T20" s="1"/>
      <c r="U20" s="18" t="s">
        <v>12</v>
      </c>
      <c r="V20" s="16"/>
      <c r="W20" s="16"/>
      <c r="X20" s="16"/>
      <c r="Y20" s="16"/>
      <c r="Z20" s="16"/>
      <c r="AA20" s="16"/>
      <c r="AB20" s="16"/>
      <c r="AC20" s="16"/>
      <c r="AD20" s="16"/>
      <c r="AE20" s="16"/>
      <c r="AF20" s="16"/>
      <c r="AG20" s="16"/>
      <c r="AH20" s="16"/>
      <c r="AI20" s="16"/>
      <c r="AJ20" s="16"/>
      <c r="AK20" s="17"/>
      <c r="AL20" s="1"/>
      <c r="AM20" s="1"/>
    </row>
    <row r="21" ht="15.0" customHeight="1">
      <c r="A21" s="1"/>
      <c r="B21" s="10"/>
      <c r="C21" s="1"/>
      <c r="D21" s="1"/>
      <c r="E21" s="1"/>
      <c r="F21" s="1"/>
      <c r="G21" s="1"/>
      <c r="H21" s="1"/>
      <c r="I21" s="1"/>
      <c r="J21" s="1"/>
      <c r="K21" s="1"/>
      <c r="L21" s="1"/>
      <c r="M21" s="1"/>
      <c r="N21" s="1"/>
      <c r="O21" s="1"/>
      <c r="P21" s="1"/>
      <c r="Q21" s="1"/>
      <c r="R21" s="11"/>
      <c r="S21" s="1"/>
      <c r="T21" s="1"/>
      <c r="U21" s="18" t="s">
        <v>13</v>
      </c>
      <c r="V21" s="16"/>
      <c r="W21" s="16"/>
      <c r="X21" s="16"/>
      <c r="Y21" s="16"/>
      <c r="Z21" s="16"/>
      <c r="AA21" s="16"/>
      <c r="AB21" s="16"/>
      <c r="AC21" s="16"/>
      <c r="AD21" s="16"/>
      <c r="AE21" s="16"/>
      <c r="AF21" s="16"/>
      <c r="AG21" s="16"/>
      <c r="AH21" s="16"/>
      <c r="AI21" s="16"/>
      <c r="AJ21" s="16"/>
      <c r="AK21" s="17"/>
      <c r="AL21" s="1"/>
      <c r="AM21" s="1"/>
    </row>
    <row r="22" ht="15.0" customHeight="1">
      <c r="A22" s="1"/>
      <c r="B22" s="10"/>
      <c r="C22" s="1"/>
      <c r="D22" s="1"/>
      <c r="E22" s="1"/>
      <c r="F22" s="1"/>
      <c r="G22" s="1"/>
      <c r="H22" s="1"/>
      <c r="I22" s="1"/>
      <c r="J22" s="1"/>
      <c r="K22" s="1"/>
      <c r="L22" s="1"/>
      <c r="M22" s="1"/>
      <c r="N22" s="1"/>
      <c r="O22" s="1"/>
      <c r="P22" s="1"/>
      <c r="Q22" s="1"/>
      <c r="R22" s="11"/>
      <c r="S22" s="1"/>
      <c r="T22" s="1"/>
      <c r="U22" s="18"/>
      <c r="V22" s="16"/>
      <c r="W22" s="16"/>
      <c r="X22" s="16"/>
      <c r="Y22" s="16"/>
      <c r="Z22" s="16"/>
      <c r="AA22" s="16"/>
      <c r="AB22" s="16"/>
      <c r="AC22" s="16"/>
      <c r="AD22" s="16"/>
      <c r="AE22" s="16"/>
      <c r="AF22" s="16"/>
      <c r="AG22" s="16"/>
      <c r="AH22" s="16"/>
      <c r="AI22" s="16"/>
      <c r="AJ22" s="16"/>
      <c r="AK22" s="17"/>
      <c r="AL22" s="1"/>
      <c r="AM22" s="1"/>
    </row>
    <row r="23" ht="15.0" customHeight="1">
      <c r="A23" s="1"/>
      <c r="B23" s="10"/>
      <c r="C23" s="1"/>
      <c r="D23" s="1"/>
      <c r="E23" s="1"/>
      <c r="F23" s="1"/>
      <c r="G23" s="1"/>
      <c r="H23" s="1"/>
      <c r="I23" s="1"/>
      <c r="J23" s="1"/>
      <c r="K23" s="1"/>
      <c r="L23" s="1"/>
      <c r="M23" s="1"/>
      <c r="N23" s="1"/>
      <c r="O23" s="1"/>
      <c r="P23" s="1"/>
      <c r="Q23" s="1"/>
      <c r="R23" s="11"/>
      <c r="S23" s="1"/>
      <c r="T23" s="1"/>
      <c r="U23" s="15" t="s">
        <v>14</v>
      </c>
      <c r="V23" s="16"/>
      <c r="W23" s="16"/>
      <c r="X23" s="16"/>
      <c r="Y23" s="16"/>
      <c r="Z23" s="16"/>
      <c r="AA23" s="16"/>
      <c r="AB23" s="16"/>
      <c r="AC23" s="16"/>
      <c r="AD23" s="16"/>
      <c r="AE23" s="16"/>
      <c r="AF23" s="16"/>
      <c r="AG23" s="16"/>
      <c r="AH23" s="16"/>
      <c r="AI23" s="16"/>
      <c r="AJ23" s="16"/>
      <c r="AK23" s="17"/>
      <c r="AL23" s="1"/>
      <c r="AM23" s="1"/>
    </row>
    <row r="24" ht="15.0" customHeight="1">
      <c r="A24" s="1"/>
      <c r="B24" s="10"/>
      <c r="C24" s="1"/>
      <c r="D24" s="1"/>
      <c r="E24" s="1"/>
      <c r="F24" s="1"/>
      <c r="G24" s="1"/>
      <c r="H24" s="1"/>
      <c r="I24" s="1"/>
      <c r="J24" s="1"/>
      <c r="K24" s="1"/>
      <c r="L24" s="1"/>
      <c r="M24" s="1"/>
      <c r="N24" s="1"/>
      <c r="O24" s="1"/>
      <c r="P24" s="1"/>
      <c r="Q24" s="1"/>
      <c r="R24" s="11"/>
      <c r="S24" s="1"/>
      <c r="T24" s="1"/>
      <c r="U24" s="18" t="s">
        <v>15</v>
      </c>
      <c r="V24" s="16"/>
      <c r="W24" s="16"/>
      <c r="X24" s="16"/>
      <c r="Y24" s="16"/>
      <c r="Z24" s="16"/>
      <c r="AA24" s="16"/>
      <c r="AB24" s="16"/>
      <c r="AC24" s="16"/>
      <c r="AD24" s="16"/>
      <c r="AE24" s="16"/>
      <c r="AF24" s="16"/>
      <c r="AG24" s="16"/>
      <c r="AH24" s="16"/>
      <c r="AI24" s="16"/>
      <c r="AJ24" s="16"/>
      <c r="AK24" s="17"/>
      <c r="AL24" s="1"/>
      <c r="AM24" s="1"/>
    </row>
    <row r="25" ht="15.0" customHeight="1">
      <c r="A25" s="1"/>
      <c r="B25" s="10"/>
      <c r="C25" s="1"/>
      <c r="D25" s="1"/>
      <c r="E25" s="1"/>
      <c r="F25" s="1"/>
      <c r="G25" s="1"/>
      <c r="H25" s="1"/>
      <c r="I25" s="1"/>
      <c r="J25" s="1"/>
      <c r="K25" s="1"/>
      <c r="L25" s="1"/>
      <c r="M25" s="1"/>
      <c r="N25" s="1"/>
      <c r="O25" s="1"/>
      <c r="P25" s="1"/>
      <c r="Q25" s="1"/>
      <c r="R25" s="11"/>
      <c r="S25" s="1"/>
      <c r="T25" s="1"/>
      <c r="U25" s="18" t="s">
        <v>16</v>
      </c>
      <c r="V25" s="16"/>
      <c r="W25" s="16"/>
      <c r="X25" s="16"/>
      <c r="Y25" s="16"/>
      <c r="Z25" s="16"/>
      <c r="AA25" s="16"/>
      <c r="AB25" s="16"/>
      <c r="AC25" s="16"/>
      <c r="AD25" s="16"/>
      <c r="AE25" s="16"/>
      <c r="AF25" s="16"/>
      <c r="AG25" s="16"/>
      <c r="AH25" s="16"/>
      <c r="AI25" s="16"/>
      <c r="AJ25" s="16"/>
      <c r="AK25" s="17"/>
      <c r="AL25" s="1"/>
      <c r="AM25" s="1"/>
    </row>
    <row r="26" ht="15.0" customHeight="1">
      <c r="A26" s="1"/>
      <c r="B26" s="10"/>
      <c r="C26" s="1"/>
      <c r="D26" s="1"/>
      <c r="E26" s="1"/>
      <c r="F26" s="1"/>
      <c r="G26" s="1"/>
      <c r="H26" s="1"/>
      <c r="I26" s="1"/>
      <c r="J26" s="1"/>
      <c r="K26" s="1"/>
      <c r="L26" s="1"/>
      <c r="M26" s="1"/>
      <c r="N26" s="1"/>
      <c r="O26" s="1"/>
      <c r="P26" s="1"/>
      <c r="Q26" s="1"/>
      <c r="R26" s="11"/>
      <c r="S26" s="1"/>
      <c r="T26" s="1"/>
      <c r="U26" s="18" t="s">
        <v>17</v>
      </c>
      <c r="V26" s="16"/>
      <c r="W26" s="16"/>
      <c r="X26" s="16"/>
      <c r="Y26" s="16"/>
      <c r="Z26" s="16"/>
      <c r="AA26" s="16"/>
      <c r="AB26" s="16"/>
      <c r="AC26" s="16"/>
      <c r="AD26" s="16"/>
      <c r="AE26" s="16"/>
      <c r="AF26" s="16"/>
      <c r="AG26" s="16"/>
      <c r="AH26" s="16"/>
      <c r="AI26" s="16"/>
      <c r="AJ26" s="16"/>
      <c r="AK26" s="17"/>
      <c r="AL26" s="1"/>
      <c r="AM26" s="1"/>
    </row>
    <row r="27" ht="15.0" customHeight="1">
      <c r="A27" s="1"/>
      <c r="B27" s="10"/>
      <c r="C27" s="1"/>
      <c r="D27" s="1"/>
      <c r="E27" s="1"/>
      <c r="F27" s="1"/>
      <c r="G27" s="1"/>
      <c r="H27" s="1"/>
      <c r="I27" s="1"/>
      <c r="J27" s="1"/>
      <c r="K27" s="1"/>
      <c r="L27" s="1"/>
      <c r="M27" s="1"/>
      <c r="N27" s="1"/>
      <c r="O27" s="1"/>
      <c r="P27" s="1"/>
      <c r="Q27" s="1"/>
      <c r="R27" s="11"/>
      <c r="S27" s="1"/>
      <c r="T27" s="1"/>
      <c r="U27" s="18"/>
      <c r="V27" s="16"/>
      <c r="W27" s="16"/>
      <c r="X27" s="16"/>
      <c r="Y27" s="16"/>
      <c r="Z27" s="16"/>
      <c r="AA27" s="16"/>
      <c r="AB27" s="16"/>
      <c r="AC27" s="16"/>
      <c r="AD27" s="16"/>
      <c r="AE27" s="16"/>
      <c r="AF27" s="16"/>
      <c r="AG27" s="16"/>
      <c r="AH27" s="16"/>
      <c r="AI27" s="16"/>
      <c r="AJ27" s="16"/>
      <c r="AK27" s="17"/>
      <c r="AL27" s="1"/>
      <c r="AM27" s="1"/>
    </row>
    <row r="28" ht="15.0" customHeight="1">
      <c r="A28" s="1"/>
      <c r="B28" s="10"/>
      <c r="C28" s="1"/>
      <c r="D28" s="1"/>
      <c r="E28" s="1"/>
      <c r="F28" s="1"/>
      <c r="G28" s="1"/>
      <c r="H28" s="1"/>
      <c r="I28" s="1"/>
      <c r="J28" s="1"/>
      <c r="K28" s="1"/>
      <c r="L28" s="1"/>
      <c r="M28" s="1"/>
      <c r="N28" s="1"/>
      <c r="O28" s="1"/>
      <c r="P28" s="1"/>
      <c r="Q28" s="1"/>
      <c r="R28" s="11"/>
      <c r="S28" s="1"/>
      <c r="T28" s="1"/>
      <c r="U28" s="18" t="s">
        <v>18</v>
      </c>
      <c r="V28" s="16"/>
      <c r="W28" s="16"/>
      <c r="X28" s="16"/>
      <c r="Y28" s="16"/>
      <c r="Z28" s="16"/>
      <c r="AA28" s="16"/>
      <c r="AB28" s="16"/>
      <c r="AC28" s="16"/>
      <c r="AD28" s="16"/>
      <c r="AE28" s="16"/>
      <c r="AF28" s="16"/>
      <c r="AG28" s="16"/>
      <c r="AH28" s="16"/>
      <c r="AI28" s="16"/>
      <c r="AJ28" s="16"/>
      <c r="AK28" s="17"/>
      <c r="AL28" s="1"/>
      <c r="AM28" s="1"/>
    </row>
    <row r="29" ht="15.0" customHeight="1">
      <c r="A29" s="1"/>
      <c r="B29" s="10"/>
      <c r="C29" s="1"/>
      <c r="D29" s="1"/>
      <c r="E29" s="1"/>
      <c r="F29" s="1"/>
      <c r="G29" s="1"/>
      <c r="H29" s="1"/>
      <c r="I29" s="1"/>
      <c r="J29" s="1"/>
      <c r="K29" s="1"/>
      <c r="L29" s="1"/>
      <c r="M29" s="1"/>
      <c r="N29" s="1"/>
      <c r="O29" s="1"/>
      <c r="P29" s="1"/>
      <c r="Q29" s="1"/>
      <c r="R29" s="11"/>
      <c r="S29" s="1"/>
      <c r="T29" s="1"/>
      <c r="U29" s="18" t="s">
        <v>19</v>
      </c>
      <c r="V29" s="16"/>
      <c r="W29" s="16"/>
      <c r="X29" s="16"/>
      <c r="Y29" s="16"/>
      <c r="Z29" s="16"/>
      <c r="AA29" s="16"/>
      <c r="AB29" s="16"/>
      <c r="AC29" s="16"/>
      <c r="AD29" s="16"/>
      <c r="AE29" s="16"/>
      <c r="AF29" s="16"/>
      <c r="AG29" s="16"/>
      <c r="AH29" s="16"/>
      <c r="AI29" s="16"/>
      <c r="AJ29" s="16"/>
      <c r="AK29" s="17"/>
      <c r="AL29" s="1"/>
      <c r="AM29" s="1"/>
    </row>
    <row r="30" ht="15.0" customHeight="1">
      <c r="A30" s="1"/>
      <c r="B30" s="10"/>
      <c r="C30" s="1"/>
      <c r="D30" s="1"/>
      <c r="E30" s="1"/>
      <c r="F30" s="1"/>
      <c r="G30" s="1"/>
      <c r="H30" s="1"/>
      <c r="I30" s="1"/>
      <c r="J30" s="1"/>
      <c r="K30" s="1"/>
      <c r="L30" s="1"/>
      <c r="M30" s="1"/>
      <c r="N30" s="1"/>
      <c r="O30" s="1"/>
      <c r="P30" s="1"/>
      <c r="Q30" s="1"/>
      <c r="R30" s="11"/>
      <c r="S30" s="1"/>
      <c r="T30" s="1"/>
      <c r="U30" s="18" t="s">
        <v>20</v>
      </c>
      <c r="V30" s="16"/>
      <c r="W30" s="16"/>
      <c r="X30" s="16"/>
      <c r="Y30" s="16"/>
      <c r="Z30" s="16"/>
      <c r="AA30" s="16"/>
      <c r="AB30" s="16"/>
      <c r="AC30" s="16"/>
      <c r="AD30" s="16"/>
      <c r="AE30" s="16"/>
      <c r="AF30" s="16"/>
      <c r="AG30" s="16"/>
      <c r="AH30" s="16"/>
      <c r="AI30" s="16"/>
      <c r="AJ30" s="16"/>
      <c r="AK30" s="17"/>
      <c r="AL30" s="1"/>
      <c r="AM30" s="1"/>
    </row>
    <row r="31" ht="15.0" customHeight="1">
      <c r="A31" s="1"/>
      <c r="B31" s="10"/>
      <c r="C31" s="1"/>
      <c r="D31" s="1"/>
      <c r="E31" s="1"/>
      <c r="F31" s="1"/>
      <c r="G31" s="1"/>
      <c r="H31" s="1"/>
      <c r="I31" s="1"/>
      <c r="J31" s="1"/>
      <c r="K31" s="1"/>
      <c r="L31" s="1"/>
      <c r="M31" s="1"/>
      <c r="N31" s="1"/>
      <c r="O31" s="1"/>
      <c r="P31" s="1"/>
      <c r="Q31" s="1"/>
      <c r="R31" s="11"/>
      <c r="S31" s="1"/>
      <c r="T31" s="1"/>
      <c r="U31" s="18" t="s">
        <v>21</v>
      </c>
      <c r="V31" s="16"/>
      <c r="W31" s="16"/>
      <c r="X31" s="16"/>
      <c r="Y31" s="16"/>
      <c r="Z31" s="16"/>
      <c r="AA31" s="16"/>
      <c r="AB31" s="16"/>
      <c r="AC31" s="16"/>
      <c r="AD31" s="16"/>
      <c r="AE31" s="16"/>
      <c r="AF31" s="16"/>
      <c r="AG31" s="16"/>
      <c r="AH31" s="16"/>
      <c r="AI31" s="16"/>
      <c r="AJ31" s="16"/>
      <c r="AK31" s="17"/>
      <c r="AL31" s="1"/>
      <c r="AM31" s="1"/>
    </row>
    <row r="32" ht="15.0" customHeight="1">
      <c r="A32" s="1"/>
      <c r="B32" s="10"/>
      <c r="C32" s="1"/>
      <c r="D32" s="1"/>
      <c r="E32" s="1"/>
      <c r="F32" s="1"/>
      <c r="G32" s="1"/>
      <c r="H32" s="1"/>
      <c r="I32" s="1"/>
      <c r="J32" s="1"/>
      <c r="K32" s="1"/>
      <c r="L32" s="1"/>
      <c r="M32" s="1"/>
      <c r="N32" s="1"/>
      <c r="O32" s="1"/>
      <c r="P32" s="1"/>
      <c r="Q32" s="1"/>
      <c r="R32" s="11"/>
      <c r="S32" s="1"/>
      <c r="T32" s="1"/>
      <c r="U32" s="18"/>
      <c r="V32" s="16"/>
      <c r="W32" s="16"/>
      <c r="X32" s="16"/>
      <c r="Y32" s="16"/>
      <c r="Z32" s="16"/>
      <c r="AA32" s="16"/>
      <c r="AB32" s="16"/>
      <c r="AC32" s="16"/>
      <c r="AD32" s="16"/>
      <c r="AE32" s="16"/>
      <c r="AF32" s="16"/>
      <c r="AG32" s="16"/>
      <c r="AH32" s="16"/>
      <c r="AI32" s="16"/>
      <c r="AJ32" s="16"/>
      <c r="AK32" s="17"/>
      <c r="AL32" s="1"/>
      <c r="AM32" s="1"/>
    </row>
    <row r="33" ht="15.0" customHeight="1">
      <c r="A33" s="1"/>
      <c r="B33" s="10"/>
      <c r="C33" s="1"/>
      <c r="D33" s="1"/>
      <c r="E33" s="1"/>
      <c r="F33" s="1"/>
      <c r="G33" s="1"/>
      <c r="H33" s="1"/>
      <c r="I33" s="1"/>
      <c r="J33" s="1"/>
      <c r="K33" s="1"/>
      <c r="L33" s="1"/>
      <c r="M33" s="1"/>
      <c r="N33" s="1"/>
      <c r="O33" s="1"/>
      <c r="P33" s="1"/>
      <c r="Q33" s="1"/>
      <c r="R33" s="11"/>
      <c r="S33" s="1"/>
      <c r="T33" s="1"/>
      <c r="U33" s="18" t="s">
        <v>22</v>
      </c>
      <c r="V33" s="16"/>
      <c r="W33" s="16"/>
      <c r="X33" s="16"/>
      <c r="Y33" s="16"/>
      <c r="Z33" s="16"/>
      <c r="AA33" s="16"/>
      <c r="AB33" s="16"/>
      <c r="AC33" s="16"/>
      <c r="AD33" s="16"/>
      <c r="AE33" s="16"/>
      <c r="AF33" s="16"/>
      <c r="AG33" s="16"/>
      <c r="AH33" s="16"/>
      <c r="AI33" s="16"/>
      <c r="AJ33" s="16"/>
      <c r="AK33" s="17"/>
      <c r="AL33" s="1"/>
      <c r="AM33" s="1"/>
    </row>
    <row r="34" ht="15.0" customHeight="1">
      <c r="A34" s="1"/>
      <c r="B34" s="10"/>
      <c r="C34" s="1"/>
      <c r="D34" s="1"/>
      <c r="E34" s="1"/>
      <c r="F34" s="1"/>
      <c r="G34" s="1"/>
      <c r="H34" s="1"/>
      <c r="I34" s="1"/>
      <c r="J34" s="1"/>
      <c r="K34" s="1"/>
      <c r="L34" s="1"/>
      <c r="M34" s="1"/>
      <c r="N34" s="1"/>
      <c r="O34" s="1"/>
      <c r="P34" s="1"/>
      <c r="Q34" s="1"/>
      <c r="R34" s="11"/>
      <c r="S34" s="1"/>
      <c r="T34" s="1"/>
      <c r="U34" s="18" t="s">
        <v>23</v>
      </c>
      <c r="V34" s="16"/>
      <c r="W34" s="16"/>
      <c r="X34" s="16"/>
      <c r="Y34" s="16"/>
      <c r="Z34" s="16"/>
      <c r="AA34" s="16"/>
      <c r="AB34" s="16"/>
      <c r="AC34" s="16"/>
      <c r="AD34" s="16"/>
      <c r="AE34" s="16"/>
      <c r="AF34" s="16"/>
      <c r="AG34" s="16"/>
      <c r="AH34" s="16"/>
      <c r="AI34" s="16"/>
      <c r="AJ34" s="16"/>
      <c r="AK34" s="17"/>
      <c r="AL34" s="1"/>
      <c r="AM34" s="1"/>
    </row>
    <row r="35" ht="15.0" customHeight="1">
      <c r="A35" s="1"/>
      <c r="B35" s="10"/>
      <c r="C35" s="1"/>
      <c r="D35" s="1"/>
      <c r="E35" s="1"/>
      <c r="F35" s="1"/>
      <c r="G35" s="1"/>
      <c r="H35" s="1"/>
      <c r="I35" s="1"/>
      <c r="J35" s="1"/>
      <c r="K35" s="1"/>
      <c r="L35" s="1"/>
      <c r="M35" s="1"/>
      <c r="N35" s="1"/>
      <c r="O35" s="1"/>
      <c r="P35" s="1"/>
      <c r="Q35" s="1"/>
      <c r="R35" s="11"/>
      <c r="S35" s="1"/>
      <c r="T35" s="1"/>
      <c r="U35" s="18" t="s">
        <v>24</v>
      </c>
      <c r="V35" s="16"/>
      <c r="W35" s="16"/>
      <c r="X35" s="16"/>
      <c r="Y35" s="16"/>
      <c r="Z35" s="16"/>
      <c r="AA35" s="16"/>
      <c r="AB35" s="16"/>
      <c r="AC35" s="16"/>
      <c r="AD35" s="16"/>
      <c r="AE35" s="16"/>
      <c r="AF35" s="16"/>
      <c r="AG35" s="16"/>
      <c r="AH35" s="16"/>
      <c r="AI35" s="16"/>
      <c r="AJ35" s="16"/>
      <c r="AK35" s="17"/>
      <c r="AL35" s="1"/>
      <c r="AM35" s="1"/>
    </row>
    <row r="36" ht="15.0" customHeight="1">
      <c r="A36" s="1"/>
      <c r="B36" s="10"/>
      <c r="C36" s="1"/>
      <c r="D36" s="1"/>
      <c r="E36" s="1"/>
      <c r="F36" s="1"/>
      <c r="G36" s="1"/>
      <c r="H36" s="1"/>
      <c r="I36" s="1"/>
      <c r="J36" s="1"/>
      <c r="K36" s="1"/>
      <c r="L36" s="1"/>
      <c r="M36" s="1"/>
      <c r="N36" s="1"/>
      <c r="O36" s="1"/>
      <c r="P36" s="1"/>
      <c r="Q36" s="1"/>
      <c r="R36" s="11"/>
      <c r="S36" s="1"/>
      <c r="T36" s="1"/>
      <c r="U36" s="18" t="s">
        <v>25</v>
      </c>
      <c r="V36" s="16"/>
      <c r="W36" s="16"/>
      <c r="X36" s="16"/>
      <c r="Y36" s="16"/>
      <c r="Z36" s="16"/>
      <c r="AA36" s="16"/>
      <c r="AB36" s="16"/>
      <c r="AC36" s="16"/>
      <c r="AD36" s="16"/>
      <c r="AE36" s="16"/>
      <c r="AF36" s="16"/>
      <c r="AG36" s="16"/>
      <c r="AH36" s="16"/>
      <c r="AI36" s="16"/>
      <c r="AJ36" s="16"/>
      <c r="AK36" s="17"/>
      <c r="AL36" s="1"/>
      <c r="AM36" s="1"/>
    </row>
    <row r="37" ht="15.0" customHeight="1">
      <c r="A37" s="1"/>
      <c r="B37" s="10"/>
      <c r="C37" s="1"/>
      <c r="D37" s="1"/>
      <c r="E37" s="1"/>
      <c r="F37" s="1"/>
      <c r="G37" s="1"/>
      <c r="H37" s="1"/>
      <c r="I37" s="1"/>
      <c r="J37" s="1"/>
      <c r="K37" s="1"/>
      <c r="L37" s="1"/>
      <c r="M37" s="1"/>
      <c r="N37" s="1"/>
      <c r="O37" s="1"/>
      <c r="P37" s="1"/>
      <c r="Q37" s="1"/>
      <c r="R37" s="11"/>
      <c r="S37" s="1"/>
      <c r="T37" s="1"/>
      <c r="U37" s="18"/>
      <c r="V37" s="16"/>
      <c r="W37" s="16"/>
      <c r="X37" s="16"/>
      <c r="Y37" s="16"/>
      <c r="Z37" s="16"/>
      <c r="AA37" s="16"/>
      <c r="AB37" s="16"/>
      <c r="AC37" s="16"/>
      <c r="AD37" s="16"/>
      <c r="AE37" s="16"/>
      <c r="AF37" s="16"/>
      <c r="AG37" s="16"/>
      <c r="AH37" s="16"/>
      <c r="AI37" s="16"/>
      <c r="AJ37" s="16"/>
      <c r="AK37" s="17"/>
      <c r="AL37" s="1"/>
      <c r="AM37" s="1"/>
    </row>
    <row r="38" ht="15.0" customHeight="1">
      <c r="A38" s="1"/>
      <c r="B38" s="10"/>
      <c r="C38" s="1"/>
      <c r="D38" s="1"/>
      <c r="E38" s="1"/>
      <c r="F38" s="1"/>
      <c r="G38" s="1"/>
      <c r="H38" s="1"/>
      <c r="I38" s="1"/>
      <c r="J38" s="1"/>
      <c r="K38" s="1"/>
      <c r="L38" s="1"/>
      <c r="M38" s="1"/>
      <c r="N38" s="1"/>
      <c r="O38" s="1"/>
      <c r="P38" s="1"/>
      <c r="Q38" s="1"/>
      <c r="R38" s="11"/>
      <c r="S38" s="1"/>
      <c r="T38" s="1"/>
      <c r="U38" s="18" t="s">
        <v>26</v>
      </c>
      <c r="V38" s="16"/>
      <c r="W38" s="16"/>
      <c r="X38" s="16"/>
      <c r="Y38" s="16"/>
      <c r="Z38" s="16"/>
      <c r="AA38" s="16"/>
      <c r="AB38" s="16"/>
      <c r="AC38" s="16"/>
      <c r="AD38" s="16"/>
      <c r="AE38" s="16"/>
      <c r="AF38" s="16"/>
      <c r="AG38" s="16"/>
      <c r="AH38" s="16"/>
      <c r="AI38" s="16"/>
      <c r="AJ38" s="16"/>
      <c r="AK38" s="17"/>
      <c r="AL38" s="1"/>
      <c r="AM38" s="1"/>
    </row>
    <row r="39" ht="15.0" customHeight="1">
      <c r="A39" s="1"/>
      <c r="B39" s="10"/>
      <c r="C39" s="1"/>
      <c r="D39" s="1"/>
      <c r="E39" s="1"/>
      <c r="F39" s="1"/>
      <c r="G39" s="1"/>
      <c r="H39" s="1"/>
      <c r="I39" s="1"/>
      <c r="J39" s="1"/>
      <c r="K39" s="1"/>
      <c r="L39" s="1"/>
      <c r="M39" s="1"/>
      <c r="N39" s="1"/>
      <c r="O39" s="1"/>
      <c r="P39" s="1"/>
      <c r="Q39" s="1"/>
      <c r="R39" s="11"/>
      <c r="S39" s="1"/>
      <c r="T39" s="1"/>
      <c r="U39" s="18" t="s">
        <v>27</v>
      </c>
      <c r="V39" s="16"/>
      <c r="W39" s="16"/>
      <c r="X39" s="16"/>
      <c r="Y39" s="16"/>
      <c r="Z39" s="16"/>
      <c r="AA39" s="16"/>
      <c r="AB39" s="16"/>
      <c r="AC39" s="16"/>
      <c r="AD39" s="16"/>
      <c r="AE39" s="16"/>
      <c r="AF39" s="16"/>
      <c r="AG39" s="16"/>
      <c r="AH39" s="16"/>
      <c r="AI39" s="16"/>
      <c r="AJ39" s="16"/>
      <c r="AK39" s="17"/>
      <c r="AL39" s="1"/>
      <c r="AM39" s="1"/>
    </row>
    <row r="40" ht="15.0" customHeight="1">
      <c r="A40" s="1"/>
      <c r="B40" s="10"/>
      <c r="C40" s="1"/>
      <c r="D40" s="1"/>
      <c r="E40" s="1"/>
      <c r="F40" s="1"/>
      <c r="G40" s="1"/>
      <c r="H40" s="1"/>
      <c r="I40" s="1"/>
      <c r="J40" s="1"/>
      <c r="K40" s="1"/>
      <c r="L40" s="1"/>
      <c r="M40" s="1"/>
      <c r="N40" s="1"/>
      <c r="O40" s="1"/>
      <c r="P40" s="1"/>
      <c r="Q40" s="1"/>
      <c r="R40" s="11"/>
      <c r="S40" s="1"/>
      <c r="T40" s="1"/>
      <c r="U40" s="18" t="s">
        <v>28</v>
      </c>
      <c r="V40" s="16"/>
      <c r="W40" s="16"/>
      <c r="X40" s="16"/>
      <c r="Y40" s="16"/>
      <c r="Z40" s="16"/>
      <c r="AA40" s="16"/>
      <c r="AB40" s="16"/>
      <c r="AC40" s="16"/>
      <c r="AD40" s="16"/>
      <c r="AE40" s="16"/>
      <c r="AF40" s="16"/>
      <c r="AG40" s="16"/>
      <c r="AH40" s="16"/>
      <c r="AI40" s="16"/>
      <c r="AJ40" s="16"/>
      <c r="AK40" s="17"/>
      <c r="AL40" s="1"/>
      <c r="AM40" s="1"/>
    </row>
    <row r="41" ht="15.0" customHeight="1">
      <c r="A41" s="1"/>
      <c r="B41" s="10"/>
      <c r="C41" s="1"/>
      <c r="D41" s="1"/>
      <c r="E41" s="1"/>
      <c r="F41" s="1"/>
      <c r="G41" s="1"/>
      <c r="H41" s="1"/>
      <c r="I41" s="1"/>
      <c r="J41" s="1"/>
      <c r="K41" s="1"/>
      <c r="L41" s="1"/>
      <c r="M41" s="1"/>
      <c r="N41" s="1"/>
      <c r="O41" s="1"/>
      <c r="P41" s="1"/>
      <c r="Q41" s="1"/>
      <c r="R41" s="11"/>
      <c r="S41" s="1"/>
      <c r="T41" s="1"/>
      <c r="U41" s="18"/>
      <c r="V41" s="16"/>
      <c r="W41" s="16"/>
      <c r="X41" s="16"/>
      <c r="Y41" s="16"/>
      <c r="Z41" s="16"/>
      <c r="AA41" s="16"/>
      <c r="AB41" s="16"/>
      <c r="AC41" s="16"/>
      <c r="AD41" s="16"/>
      <c r="AE41" s="16"/>
      <c r="AF41" s="16"/>
      <c r="AG41" s="16"/>
      <c r="AH41" s="16"/>
      <c r="AI41" s="16"/>
      <c r="AJ41" s="16"/>
      <c r="AK41" s="17"/>
      <c r="AL41" s="1"/>
      <c r="AM41" s="1"/>
    </row>
    <row r="42" ht="15.0" customHeight="1">
      <c r="A42" s="1"/>
      <c r="B42" s="10"/>
      <c r="C42" s="1"/>
      <c r="D42" s="1"/>
      <c r="E42" s="1"/>
      <c r="F42" s="1"/>
      <c r="G42" s="1"/>
      <c r="H42" s="1"/>
      <c r="I42" s="1"/>
      <c r="J42" s="1"/>
      <c r="K42" s="1"/>
      <c r="L42" s="1"/>
      <c r="M42" s="1"/>
      <c r="N42" s="1"/>
      <c r="O42" s="1"/>
      <c r="P42" s="1"/>
      <c r="Q42" s="1"/>
      <c r="R42" s="11"/>
      <c r="S42" s="1"/>
      <c r="T42" s="1"/>
      <c r="U42" s="18" t="s">
        <v>29</v>
      </c>
      <c r="V42" s="16"/>
      <c r="W42" s="16"/>
      <c r="X42" s="16"/>
      <c r="Y42" s="16"/>
      <c r="Z42" s="16"/>
      <c r="AA42" s="16"/>
      <c r="AB42" s="16"/>
      <c r="AC42" s="16"/>
      <c r="AD42" s="16"/>
      <c r="AE42" s="16"/>
      <c r="AF42" s="16"/>
      <c r="AG42" s="16"/>
      <c r="AH42" s="16"/>
      <c r="AI42" s="16"/>
      <c r="AJ42" s="16"/>
      <c r="AK42" s="17"/>
      <c r="AL42" s="1"/>
      <c r="AM42" s="1"/>
    </row>
    <row r="43" ht="15.0" customHeight="1">
      <c r="A43" s="1"/>
      <c r="B43" s="10"/>
      <c r="C43" s="1"/>
      <c r="D43" s="1"/>
      <c r="E43" s="1"/>
      <c r="F43" s="1"/>
      <c r="G43" s="1"/>
      <c r="H43" s="1"/>
      <c r="I43" s="1"/>
      <c r="J43" s="1"/>
      <c r="K43" s="1"/>
      <c r="L43" s="1"/>
      <c r="M43" s="1"/>
      <c r="N43" s="1"/>
      <c r="O43" s="1"/>
      <c r="P43" s="1"/>
      <c r="Q43" s="1"/>
      <c r="R43" s="11"/>
      <c r="S43" s="1"/>
      <c r="T43" s="1"/>
      <c r="U43" s="18" t="s">
        <v>30</v>
      </c>
      <c r="V43" s="16"/>
      <c r="W43" s="16"/>
      <c r="X43" s="16"/>
      <c r="Y43" s="16"/>
      <c r="Z43" s="16"/>
      <c r="AA43" s="16"/>
      <c r="AB43" s="16"/>
      <c r="AC43" s="16"/>
      <c r="AD43" s="16"/>
      <c r="AE43" s="16"/>
      <c r="AF43" s="16"/>
      <c r="AG43" s="16"/>
      <c r="AH43" s="16"/>
      <c r="AI43" s="16"/>
      <c r="AJ43" s="16"/>
      <c r="AK43" s="17"/>
      <c r="AL43" s="1"/>
      <c r="AM43" s="1"/>
    </row>
    <row r="44" ht="15.0" customHeight="1">
      <c r="A44" s="1"/>
      <c r="B44" s="10"/>
      <c r="C44" s="1"/>
      <c r="D44" s="1"/>
      <c r="E44" s="1"/>
      <c r="F44" s="1"/>
      <c r="G44" s="1"/>
      <c r="H44" s="1"/>
      <c r="I44" s="1"/>
      <c r="J44" s="1"/>
      <c r="K44" s="1"/>
      <c r="L44" s="1"/>
      <c r="M44" s="1"/>
      <c r="N44" s="1"/>
      <c r="O44" s="1"/>
      <c r="P44" s="1"/>
      <c r="Q44" s="1"/>
      <c r="R44" s="11"/>
      <c r="S44" s="1"/>
      <c r="T44" s="1"/>
      <c r="U44" s="18" t="s">
        <v>31</v>
      </c>
      <c r="V44" s="16"/>
      <c r="W44" s="16"/>
      <c r="X44" s="16"/>
      <c r="Y44" s="16"/>
      <c r="Z44" s="16"/>
      <c r="AA44" s="16"/>
      <c r="AB44" s="16"/>
      <c r="AC44" s="16"/>
      <c r="AD44" s="16"/>
      <c r="AE44" s="16"/>
      <c r="AF44" s="16"/>
      <c r="AG44" s="16"/>
      <c r="AH44" s="16"/>
      <c r="AI44" s="16"/>
      <c r="AJ44" s="16"/>
      <c r="AK44" s="17"/>
      <c r="AL44" s="1"/>
      <c r="AM44" s="1"/>
    </row>
    <row r="45" ht="15.0" customHeight="1">
      <c r="A45" s="1"/>
      <c r="B45" s="10"/>
      <c r="C45" s="1"/>
      <c r="D45" s="1"/>
      <c r="E45" s="1"/>
      <c r="F45" s="1"/>
      <c r="G45" s="1"/>
      <c r="H45" s="1"/>
      <c r="I45" s="1"/>
      <c r="J45" s="1"/>
      <c r="K45" s="1"/>
      <c r="L45" s="1"/>
      <c r="M45" s="1"/>
      <c r="N45" s="1"/>
      <c r="O45" s="1"/>
      <c r="P45" s="1"/>
      <c r="Q45" s="1"/>
      <c r="R45" s="11"/>
      <c r="S45" s="1"/>
      <c r="T45" s="1"/>
      <c r="U45" s="18" t="s">
        <v>32</v>
      </c>
      <c r="V45" s="16"/>
      <c r="W45" s="16"/>
      <c r="X45" s="16"/>
      <c r="Y45" s="16"/>
      <c r="Z45" s="16"/>
      <c r="AA45" s="16"/>
      <c r="AB45" s="16"/>
      <c r="AC45" s="16"/>
      <c r="AD45" s="16"/>
      <c r="AE45" s="16"/>
      <c r="AF45" s="16"/>
      <c r="AG45" s="16"/>
      <c r="AH45" s="16"/>
      <c r="AI45" s="16"/>
      <c r="AJ45" s="16"/>
      <c r="AK45" s="17"/>
      <c r="AL45" s="1"/>
      <c r="AM45" s="1"/>
    </row>
    <row r="46" ht="15.0" customHeight="1">
      <c r="A46" s="1"/>
      <c r="B46" s="10"/>
      <c r="C46" s="1"/>
      <c r="D46" s="1"/>
      <c r="E46" s="1"/>
      <c r="F46" s="1"/>
      <c r="G46" s="1"/>
      <c r="H46" s="1"/>
      <c r="I46" s="1"/>
      <c r="J46" s="1"/>
      <c r="K46" s="1"/>
      <c r="L46" s="1"/>
      <c r="M46" s="1"/>
      <c r="N46" s="1"/>
      <c r="O46" s="1"/>
      <c r="P46" s="1"/>
      <c r="Q46" s="1"/>
      <c r="R46" s="11"/>
      <c r="S46" s="1"/>
      <c r="T46" s="1"/>
      <c r="U46" s="18"/>
      <c r="V46" s="16"/>
      <c r="W46" s="16"/>
      <c r="X46" s="16"/>
      <c r="Y46" s="16"/>
      <c r="Z46" s="16"/>
      <c r="AA46" s="16"/>
      <c r="AB46" s="16"/>
      <c r="AC46" s="16"/>
      <c r="AD46" s="16"/>
      <c r="AE46" s="16"/>
      <c r="AF46" s="16"/>
      <c r="AG46" s="16"/>
      <c r="AH46" s="16"/>
      <c r="AI46" s="16"/>
      <c r="AJ46" s="16"/>
      <c r="AK46" s="17"/>
      <c r="AL46" s="1"/>
      <c r="AM46" s="1"/>
    </row>
    <row r="47" ht="15.0" customHeight="1">
      <c r="A47" s="1"/>
      <c r="B47" s="10"/>
      <c r="C47" s="1"/>
      <c r="D47" s="1"/>
      <c r="E47" s="1"/>
      <c r="F47" s="1"/>
      <c r="G47" s="1"/>
      <c r="H47" s="1"/>
      <c r="I47" s="1"/>
      <c r="J47" s="1"/>
      <c r="K47" s="1"/>
      <c r="L47" s="1"/>
      <c r="M47" s="1"/>
      <c r="N47" s="1"/>
      <c r="O47" s="1"/>
      <c r="P47" s="1"/>
      <c r="Q47" s="1"/>
      <c r="R47" s="11"/>
      <c r="S47" s="1"/>
      <c r="T47" s="1"/>
      <c r="U47" s="18" t="s">
        <v>33</v>
      </c>
      <c r="V47" s="16"/>
      <c r="W47" s="16"/>
      <c r="X47" s="16"/>
      <c r="Y47" s="16"/>
      <c r="Z47" s="16"/>
      <c r="AA47" s="16"/>
      <c r="AB47" s="16"/>
      <c r="AC47" s="16"/>
      <c r="AD47" s="16"/>
      <c r="AE47" s="16"/>
      <c r="AF47" s="16"/>
      <c r="AG47" s="16"/>
      <c r="AH47" s="16"/>
      <c r="AI47" s="16"/>
      <c r="AJ47" s="16"/>
      <c r="AK47" s="17"/>
      <c r="AL47" s="1"/>
      <c r="AM47" s="1"/>
    </row>
    <row r="48" ht="15.0" customHeight="1">
      <c r="A48" s="1"/>
      <c r="B48" s="10"/>
      <c r="C48" s="1"/>
      <c r="D48" s="1"/>
      <c r="E48" s="1"/>
      <c r="F48" s="1"/>
      <c r="G48" s="1"/>
      <c r="H48" s="1"/>
      <c r="I48" s="1"/>
      <c r="J48" s="1"/>
      <c r="K48" s="1"/>
      <c r="L48" s="1"/>
      <c r="M48" s="1"/>
      <c r="N48" s="1"/>
      <c r="O48" s="1"/>
      <c r="P48" s="1"/>
      <c r="Q48" s="1"/>
      <c r="R48" s="11"/>
      <c r="S48" s="1"/>
      <c r="T48" s="1"/>
      <c r="U48" s="18" t="s">
        <v>34</v>
      </c>
      <c r="V48" s="16"/>
      <c r="W48" s="16"/>
      <c r="X48" s="16"/>
      <c r="Y48" s="16"/>
      <c r="Z48" s="16"/>
      <c r="AA48" s="16"/>
      <c r="AB48" s="16"/>
      <c r="AC48" s="16"/>
      <c r="AD48" s="16"/>
      <c r="AE48" s="16"/>
      <c r="AF48" s="16"/>
      <c r="AG48" s="16"/>
      <c r="AH48" s="16"/>
      <c r="AI48" s="16"/>
      <c r="AJ48" s="16"/>
      <c r="AK48" s="17"/>
      <c r="AL48" s="1"/>
      <c r="AM48" s="1"/>
    </row>
    <row r="49" ht="15.0" customHeight="1">
      <c r="A49" s="1"/>
      <c r="B49" s="10"/>
      <c r="C49" s="1"/>
      <c r="D49" s="1"/>
      <c r="E49" s="1"/>
      <c r="F49" s="1"/>
      <c r="G49" s="1"/>
      <c r="H49" s="1"/>
      <c r="I49" s="1"/>
      <c r="J49" s="1"/>
      <c r="K49" s="1"/>
      <c r="L49" s="1"/>
      <c r="M49" s="1"/>
      <c r="N49" s="1"/>
      <c r="O49" s="1"/>
      <c r="P49" s="1"/>
      <c r="Q49" s="1"/>
      <c r="R49" s="11"/>
      <c r="S49" s="1"/>
      <c r="T49" s="1"/>
      <c r="U49" s="18" t="s">
        <v>35</v>
      </c>
      <c r="V49" s="16"/>
      <c r="W49" s="16"/>
      <c r="X49" s="16"/>
      <c r="Y49" s="16"/>
      <c r="Z49" s="16"/>
      <c r="AA49" s="16"/>
      <c r="AB49" s="16"/>
      <c r="AC49" s="16"/>
      <c r="AD49" s="16"/>
      <c r="AE49" s="16"/>
      <c r="AF49" s="16"/>
      <c r="AG49" s="16"/>
      <c r="AH49" s="16"/>
      <c r="AI49" s="16"/>
      <c r="AJ49" s="16"/>
      <c r="AK49" s="17"/>
      <c r="AL49" s="1"/>
      <c r="AM49" s="1"/>
    </row>
    <row r="50" ht="15.0" customHeight="1">
      <c r="A50" s="1"/>
      <c r="B50" s="10"/>
      <c r="C50" s="1"/>
      <c r="D50" s="1"/>
      <c r="E50" s="1"/>
      <c r="F50" s="1"/>
      <c r="G50" s="1"/>
      <c r="H50" s="1"/>
      <c r="I50" s="1"/>
      <c r="J50" s="1"/>
      <c r="K50" s="1"/>
      <c r="L50" s="1"/>
      <c r="M50" s="1"/>
      <c r="N50" s="1"/>
      <c r="O50" s="1"/>
      <c r="P50" s="1"/>
      <c r="Q50" s="1"/>
      <c r="R50" s="11"/>
      <c r="S50" s="1"/>
      <c r="T50" s="1"/>
      <c r="U50" s="18" t="s">
        <v>36</v>
      </c>
      <c r="V50" s="16"/>
      <c r="W50" s="16"/>
      <c r="X50" s="16"/>
      <c r="Y50" s="16"/>
      <c r="Z50" s="16"/>
      <c r="AA50" s="16"/>
      <c r="AB50" s="16"/>
      <c r="AC50" s="16"/>
      <c r="AD50" s="16"/>
      <c r="AE50" s="16"/>
      <c r="AF50" s="16"/>
      <c r="AG50" s="16"/>
      <c r="AH50" s="16"/>
      <c r="AI50" s="16"/>
      <c r="AJ50" s="16"/>
      <c r="AK50" s="17"/>
      <c r="AL50" s="1"/>
      <c r="AM50" s="1"/>
    </row>
    <row r="51" ht="15.0" customHeight="1">
      <c r="A51" s="1"/>
      <c r="B51" s="10"/>
      <c r="C51" s="1"/>
      <c r="D51" s="1"/>
      <c r="E51" s="1"/>
      <c r="F51" s="1"/>
      <c r="G51" s="1"/>
      <c r="H51" s="1"/>
      <c r="I51" s="1"/>
      <c r="J51" s="1"/>
      <c r="K51" s="1"/>
      <c r="L51" s="1"/>
      <c r="M51" s="1"/>
      <c r="N51" s="1"/>
      <c r="O51" s="1"/>
      <c r="P51" s="1"/>
      <c r="Q51" s="1"/>
      <c r="R51" s="11"/>
      <c r="S51" s="1"/>
      <c r="T51" s="1"/>
      <c r="U51" s="18" t="s">
        <v>37</v>
      </c>
      <c r="V51" s="16"/>
      <c r="W51" s="16"/>
      <c r="X51" s="16"/>
      <c r="Y51" s="16"/>
      <c r="Z51" s="16"/>
      <c r="AA51" s="16"/>
      <c r="AB51" s="16"/>
      <c r="AC51" s="16"/>
      <c r="AD51" s="16"/>
      <c r="AE51" s="16"/>
      <c r="AF51" s="16"/>
      <c r="AG51" s="16"/>
      <c r="AH51" s="16"/>
      <c r="AI51" s="16"/>
      <c r="AJ51" s="16"/>
      <c r="AK51" s="17"/>
      <c r="AL51" s="1"/>
      <c r="AM51" s="1"/>
    </row>
    <row r="52" ht="15.0" customHeight="1">
      <c r="A52" s="1"/>
      <c r="B52" s="10"/>
      <c r="C52" s="1"/>
      <c r="D52" s="1"/>
      <c r="E52" s="1"/>
      <c r="F52" s="1"/>
      <c r="G52" s="1"/>
      <c r="H52" s="1"/>
      <c r="I52" s="1"/>
      <c r="J52" s="1"/>
      <c r="K52" s="1"/>
      <c r="L52" s="1"/>
      <c r="M52" s="1"/>
      <c r="N52" s="1"/>
      <c r="O52" s="1"/>
      <c r="P52" s="1"/>
      <c r="Q52" s="1"/>
      <c r="R52" s="11"/>
      <c r="S52" s="1"/>
      <c r="T52" s="1"/>
      <c r="U52" s="18"/>
      <c r="V52" s="16"/>
      <c r="W52" s="16"/>
      <c r="X52" s="16"/>
      <c r="Y52" s="16"/>
      <c r="Z52" s="16"/>
      <c r="AA52" s="16"/>
      <c r="AB52" s="16"/>
      <c r="AC52" s="16"/>
      <c r="AD52" s="16"/>
      <c r="AE52" s="16"/>
      <c r="AF52" s="16"/>
      <c r="AG52" s="16"/>
      <c r="AH52" s="16"/>
      <c r="AI52" s="16"/>
      <c r="AJ52" s="16"/>
      <c r="AK52" s="17"/>
      <c r="AL52" s="1"/>
      <c r="AM52" s="1"/>
    </row>
    <row r="53" ht="15.0" customHeight="1">
      <c r="A53" s="1"/>
      <c r="B53" s="10"/>
      <c r="C53" s="1"/>
      <c r="D53" s="1"/>
      <c r="E53" s="1"/>
      <c r="F53" s="1"/>
      <c r="G53" s="1"/>
      <c r="H53" s="1"/>
      <c r="I53" s="1"/>
      <c r="J53" s="1"/>
      <c r="K53" s="1"/>
      <c r="L53" s="1"/>
      <c r="M53" s="1"/>
      <c r="N53" s="1"/>
      <c r="O53" s="1"/>
      <c r="P53" s="1"/>
      <c r="Q53" s="1"/>
      <c r="R53" s="11"/>
      <c r="S53" s="1"/>
      <c r="T53" s="1"/>
      <c r="U53" s="15" t="s">
        <v>38</v>
      </c>
      <c r="V53" s="16"/>
      <c r="W53" s="16"/>
      <c r="X53" s="16"/>
      <c r="Y53" s="16"/>
      <c r="Z53" s="16"/>
      <c r="AA53" s="16"/>
      <c r="AB53" s="16"/>
      <c r="AC53" s="16"/>
      <c r="AD53" s="16"/>
      <c r="AE53" s="16"/>
      <c r="AF53" s="16"/>
      <c r="AG53" s="16"/>
      <c r="AH53" s="16"/>
      <c r="AI53" s="16"/>
      <c r="AJ53" s="16"/>
      <c r="AK53" s="17"/>
      <c r="AL53" s="1"/>
      <c r="AM53" s="1"/>
    </row>
    <row r="54" ht="15.0" customHeight="1">
      <c r="A54" s="1"/>
      <c r="B54" s="10"/>
      <c r="C54" s="1"/>
      <c r="D54" s="1"/>
      <c r="E54" s="1"/>
      <c r="F54" s="1"/>
      <c r="G54" s="1"/>
      <c r="H54" s="1"/>
      <c r="I54" s="1"/>
      <c r="J54" s="1"/>
      <c r="K54" s="1"/>
      <c r="L54" s="1"/>
      <c r="M54" s="1"/>
      <c r="N54" s="1"/>
      <c r="O54" s="1"/>
      <c r="P54" s="1"/>
      <c r="Q54" s="1"/>
      <c r="R54" s="11"/>
      <c r="S54" s="1"/>
      <c r="T54" s="1"/>
      <c r="U54" s="18" t="s">
        <v>39</v>
      </c>
      <c r="V54" s="16"/>
      <c r="W54" s="16"/>
      <c r="X54" s="16"/>
      <c r="Y54" s="16"/>
      <c r="Z54" s="16"/>
      <c r="AA54" s="16"/>
      <c r="AB54" s="16"/>
      <c r="AC54" s="16"/>
      <c r="AD54" s="16"/>
      <c r="AE54" s="16"/>
      <c r="AF54" s="16"/>
      <c r="AG54" s="16"/>
      <c r="AH54" s="16"/>
      <c r="AI54" s="16"/>
      <c r="AJ54" s="16"/>
      <c r="AK54" s="17"/>
      <c r="AL54" s="1"/>
      <c r="AM54" s="1"/>
    </row>
    <row r="55" ht="15.0" customHeight="1">
      <c r="A55" s="1"/>
      <c r="B55" s="10"/>
      <c r="C55" s="1"/>
      <c r="D55" s="1"/>
      <c r="E55" s="1"/>
      <c r="F55" s="1"/>
      <c r="G55" s="1"/>
      <c r="H55" s="1"/>
      <c r="I55" s="1"/>
      <c r="J55" s="1"/>
      <c r="K55" s="1"/>
      <c r="L55" s="1"/>
      <c r="M55" s="1"/>
      <c r="N55" s="1"/>
      <c r="O55" s="1"/>
      <c r="P55" s="1"/>
      <c r="Q55" s="1"/>
      <c r="R55" s="11"/>
      <c r="S55" s="1"/>
      <c r="T55" s="1"/>
      <c r="U55" s="18" t="s">
        <v>40</v>
      </c>
      <c r="V55" s="16"/>
      <c r="W55" s="16"/>
      <c r="X55" s="16"/>
      <c r="Y55" s="16"/>
      <c r="Z55" s="16"/>
      <c r="AA55" s="16"/>
      <c r="AB55" s="16"/>
      <c r="AC55" s="16"/>
      <c r="AD55" s="16"/>
      <c r="AE55" s="16"/>
      <c r="AF55" s="16"/>
      <c r="AG55" s="16"/>
      <c r="AH55" s="16"/>
      <c r="AI55" s="16"/>
      <c r="AJ55" s="16"/>
      <c r="AK55" s="17"/>
      <c r="AL55" s="1"/>
      <c r="AM55" s="1"/>
    </row>
    <row r="56" ht="15.0" customHeight="1">
      <c r="A56" s="1"/>
      <c r="B56" s="10"/>
      <c r="C56" s="1"/>
      <c r="D56" s="1"/>
      <c r="E56" s="1"/>
      <c r="F56" s="1"/>
      <c r="G56" s="1"/>
      <c r="H56" s="1"/>
      <c r="I56" s="1"/>
      <c r="J56" s="1"/>
      <c r="K56" s="1"/>
      <c r="L56" s="1"/>
      <c r="M56" s="1"/>
      <c r="N56" s="1"/>
      <c r="O56" s="1"/>
      <c r="P56" s="1"/>
      <c r="Q56" s="1"/>
      <c r="R56" s="11"/>
      <c r="S56" s="1"/>
      <c r="T56" s="1"/>
      <c r="U56" s="18" t="s">
        <v>41</v>
      </c>
      <c r="V56" s="16"/>
      <c r="W56" s="16"/>
      <c r="X56" s="16"/>
      <c r="Y56" s="16"/>
      <c r="Z56" s="16"/>
      <c r="AA56" s="16"/>
      <c r="AB56" s="16"/>
      <c r="AC56" s="16"/>
      <c r="AD56" s="16"/>
      <c r="AE56" s="16"/>
      <c r="AF56" s="16"/>
      <c r="AG56" s="16"/>
      <c r="AH56" s="16"/>
      <c r="AI56" s="16"/>
      <c r="AJ56" s="16"/>
      <c r="AK56" s="17"/>
      <c r="AL56" s="1"/>
      <c r="AM56" s="1"/>
    </row>
    <row r="57" ht="15.0" customHeight="1">
      <c r="A57" s="1"/>
      <c r="B57" s="10"/>
      <c r="C57" s="1"/>
      <c r="D57" s="1"/>
      <c r="E57" s="1"/>
      <c r="F57" s="1"/>
      <c r="G57" s="1"/>
      <c r="H57" s="1"/>
      <c r="I57" s="1"/>
      <c r="J57" s="1"/>
      <c r="K57" s="1"/>
      <c r="L57" s="1"/>
      <c r="M57" s="1"/>
      <c r="N57" s="1"/>
      <c r="O57" s="1"/>
      <c r="P57" s="1"/>
      <c r="Q57" s="1"/>
      <c r="R57" s="11"/>
      <c r="S57" s="1"/>
      <c r="T57" s="1"/>
      <c r="U57" s="18" t="s">
        <v>42</v>
      </c>
      <c r="V57" s="16"/>
      <c r="W57" s="16"/>
      <c r="X57" s="16"/>
      <c r="Y57" s="16"/>
      <c r="Z57" s="16"/>
      <c r="AA57" s="16"/>
      <c r="AB57" s="16"/>
      <c r="AC57" s="16"/>
      <c r="AD57" s="16"/>
      <c r="AE57" s="16"/>
      <c r="AF57" s="16"/>
      <c r="AG57" s="16"/>
      <c r="AH57" s="16"/>
      <c r="AI57" s="16"/>
      <c r="AJ57" s="16"/>
      <c r="AK57" s="17"/>
      <c r="AL57" s="1"/>
      <c r="AM57" s="1"/>
    </row>
    <row r="58" ht="15.0" customHeight="1">
      <c r="A58" s="1"/>
      <c r="B58" s="10"/>
      <c r="C58" s="1"/>
      <c r="D58" s="1"/>
      <c r="E58" s="1"/>
      <c r="F58" s="1"/>
      <c r="G58" s="1"/>
      <c r="H58" s="1"/>
      <c r="I58" s="1"/>
      <c r="J58" s="1"/>
      <c r="K58" s="1"/>
      <c r="L58" s="1"/>
      <c r="M58" s="1"/>
      <c r="N58" s="1"/>
      <c r="O58" s="1"/>
      <c r="P58" s="1"/>
      <c r="Q58" s="1"/>
      <c r="R58" s="11"/>
      <c r="S58" s="1"/>
      <c r="T58" s="1"/>
      <c r="U58" s="18" t="s">
        <v>43</v>
      </c>
      <c r="V58" s="16"/>
      <c r="W58" s="16"/>
      <c r="X58" s="16"/>
      <c r="Y58" s="16"/>
      <c r="Z58" s="16"/>
      <c r="AA58" s="16"/>
      <c r="AB58" s="16"/>
      <c r="AC58" s="16"/>
      <c r="AD58" s="16"/>
      <c r="AE58" s="16"/>
      <c r="AF58" s="16"/>
      <c r="AG58" s="16"/>
      <c r="AH58" s="16"/>
      <c r="AI58" s="16"/>
      <c r="AJ58" s="16"/>
      <c r="AK58" s="17"/>
      <c r="AL58" s="1"/>
      <c r="AM58" s="1"/>
    </row>
    <row r="59" ht="15.0" customHeight="1">
      <c r="A59" s="1"/>
      <c r="B59" s="10"/>
      <c r="C59" s="1"/>
      <c r="D59" s="1"/>
      <c r="E59" s="1"/>
      <c r="F59" s="1"/>
      <c r="G59" s="1"/>
      <c r="H59" s="1"/>
      <c r="I59" s="1"/>
      <c r="J59" s="1"/>
      <c r="K59" s="1"/>
      <c r="L59" s="1"/>
      <c r="M59" s="1"/>
      <c r="N59" s="1"/>
      <c r="O59" s="1"/>
      <c r="P59" s="1"/>
      <c r="Q59" s="1"/>
      <c r="R59" s="11"/>
      <c r="S59" s="1"/>
      <c r="T59" s="1"/>
      <c r="U59" s="18" t="s">
        <v>44</v>
      </c>
      <c r="V59" s="16"/>
      <c r="W59" s="16"/>
      <c r="X59" s="16"/>
      <c r="Y59" s="16"/>
      <c r="Z59" s="16"/>
      <c r="AA59" s="16"/>
      <c r="AB59" s="16"/>
      <c r="AC59" s="16"/>
      <c r="AD59" s="16"/>
      <c r="AE59" s="16"/>
      <c r="AF59" s="16"/>
      <c r="AG59" s="16"/>
      <c r="AH59" s="16"/>
      <c r="AI59" s="16"/>
      <c r="AJ59" s="16"/>
      <c r="AK59" s="17"/>
      <c r="AL59" s="1"/>
      <c r="AM59" s="1"/>
    </row>
    <row r="60" ht="15.0" customHeight="1">
      <c r="A60" s="1"/>
      <c r="B60" s="10"/>
      <c r="C60" s="1"/>
      <c r="D60" s="1"/>
      <c r="E60" s="1"/>
      <c r="F60" s="1"/>
      <c r="G60" s="1"/>
      <c r="H60" s="1"/>
      <c r="I60" s="1"/>
      <c r="J60" s="1"/>
      <c r="K60" s="1"/>
      <c r="L60" s="1"/>
      <c r="M60" s="1"/>
      <c r="N60" s="1"/>
      <c r="O60" s="1"/>
      <c r="P60" s="1"/>
      <c r="Q60" s="1"/>
      <c r="R60" s="11"/>
      <c r="S60" s="1"/>
      <c r="T60" s="1"/>
      <c r="U60" s="18" t="s">
        <v>45</v>
      </c>
      <c r="V60" s="16"/>
      <c r="W60" s="16"/>
      <c r="X60" s="16"/>
      <c r="Y60" s="16"/>
      <c r="Z60" s="16"/>
      <c r="AA60" s="16"/>
      <c r="AB60" s="16"/>
      <c r="AC60" s="16"/>
      <c r="AD60" s="16"/>
      <c r="AE60" s="16"/>
      <c r="AF60" s="16"/>
      <c r="AG60" s="16"/>
      <c r="AH60" s="16"/>
      <c r="AI60" s="16"/>
      <c r="AJ60" s="16"/>
      <c r="AK60" s="17"/>
      <c r="AL60" s="1"/>
      <c r="AM60" s="1"/>
    </row>
    <row r="61" ht="15.0" customHeight="1">
      <c r="A61" s="1"/>
      <c r="B61" s="10"/>
      <c r="C61" s="1"/>
      <c r="D61" s="1"/>
      <c r="E61" s="1"/>
      <c r="F61" s="1"/>
      <c r="G61" s="1"/>
      <c r="H61" s="1"/>
      <c r="I61" s="1"/>
      <c r="J61" s="1"/>
      <c r="K61" s="1"/>
      <c r="L61" s="1"/>
      <c r="M61" s="1"/>
      <c r="N61" s="1"/>
      <c r="O61" s="1"/>
      <c r="P61" s="1"/>
      <c r="Q61" s="1"/>
      <c r="R61" s="11"/>
      <c r="S61" s="1"/>
      <c r="T61" s="1"/>
      <c r="U61" s="18"/>
      <c r="V61" s="16"/>
      <c r="W61" s="16"/>
      <c r="X61" s="16"/>
      <c r="Y61" s="16"/>
      <c r="Z61" s="16"/>
      <c r="AA61" s="16"/>
      <c r="AB61" s="16"/>
      <c r="AC61" s="16"/>
      <c r="AD61" s="16"/>
      <c r="AE61" s="16"/>
      <c r="AF61" s="16"/>
      <c r="AG61" s="16"/>
      <c r="AH61" s="16"/>
      <c r="AI61" s="16"/>
      <c r="AJ61" s="16"/>
      <c r="AK61" s="17"/>
      <c r="AL61" s="1"/>
      <c r="AM61" s="1"/>
    </row>
    <row r="62" ht="15.0" customHeight="1">
      <c r="A62" s="1"/>
      <c r="B62" s="10"/>
      <c r="C62" s="1"/>
      <c r="D62" s="1"/>
      <c r="E62" s="1"/>
      <c r="F62" s="1"/>
      <c r="G62" s="1"/>
      <c r="H62" s="1"/>
      <c r="I62" s="1"/>
      <c r="J62" s="1"/>
      <c r="K62" s="1"/>
      <c r="L62" s="1"/>
      <c r="M62" s="1"/>
      <c r="N62" s="1"/>
      <c r="O62" s="1"/>
      <c r="P62" s="1"/>
      <c r="Q62" s="1"/>
      <c r="R62" s="11"/>
      <c r="S62" s="1"/>
      <c r="T62" s="1"/>
      <c r="U62" s="15" t="s">
        <v>46</v>
      </c>
      <c r="V62" s="16"/>
      <c r="W62" s="16"/>
      <c r="X62" s="16"/>
      <c r="Y62" s="16"/>
      <c r="Z62" s="16"/>
      <c r="AA62" s="16"/>
      <c r="AB62" s="16"/>
      <c r="AC62" s="16"/>
      <c r="AD62" s="16"/>
      <c r="AE62" s="16"/>
      <c r="AF62" s="16"/>
      <c r="AG62" s="16"/>
      <c r="AH62" s="16"/>
      <c r="AI62" s="16"/>
      <c r="AJ62" s="16"/>
      <c r="AK62" s="17"/>
      <c r="AL62" s="1"/>
      <c r="AM62" s="1"/>
    </row>
    <row r="63" ht="15.0" customHeight="1">
      <c r="A63" s="1"/>
      <c r="B63" s="10"/>
      <c r="C63" s="1"/>
      <c r="D63" s="1"/>
      <c r="E63" s="1"/>
      <c r="F63" s="1"/>
      <c r="G63" s="1"/>
      <c r="H63" s="1"/>
      <c r="I63" s="1"/>
      <c r="J63" s="1"/>
      <c r="K63" s="1"/>
      <c r="L63" s="1"/>
      <c r="M63" s="1"/>
      <c r="N63" s="1"/>
      <c r="O63" s="1"/>
      <c r="P63" s="1"/>
      <c r="Q63" s="1"/>
      <c r="R63" s="11"/>
      <c r="S63" s="1"/>
      <c r="T63" s="1"/>
      <c r="U63" s="18" t="s">
        <v>47</v>
      </c>
      <c r="V63" s="16"/>
      <c r="W63" s="16"/>
      <c r="X63" s="16"/>
      <c r="Y63" s="16"/>
      <c r="Z63" s="16"/>
      <c r="AA63" s="16"/>
      <c r="AB63" s="16"/>
      <c r="AC63" s="16"/>
      <c r="AD63" s="16"/>
      <c r="AE63" s="16"/>
      <c r="AF63" s="16"/>
      <c r="AG63" s="16"/>
      <c r="AH63" s="16"/>
      <c r="AI63" s="16"/>
      <c r="AJ63" s="16"/>
      <c r="AK63" s="17"/>
      <c r="AL63" s="1"/>
      <c r="AM63" s="1"/>
    </row>
    <row r="64" ht="15.0" customHeight="1">
      <c r="A64" s="1"/>
      <c r="B64" s="10"/>
      <c r="C64" s="1"/>
      <c r="D64" s="1"/>
      <c r="E64" s="1"/>
      <c r="F64" s="1"/>
      <c r="G64" s="1"/>
      <c r="H64" s="1"/>
      <c r="I64" s="1"/>
      <c r="J64" s="1"/>
      <c r="K64" s="1"/>
      <c r="L64" s="1"/>
      <c r="M64" s="1"/>
      <c r="N64" s="1"/>
      <c r="O64" s="1"/>
      <c r="P64" s="1"/>
      <c r="Q64" s="1"/>
      <c r="R64" s="11"/>
      <c r="S64" s="1"/>
      <c r="T64" s="1"/>
      <c r="U64" s="18" t="s">
        <v>48</v>
      </c>
      <c r="V64" s="16"/>
      <c r="W64" s="16"/>
      <c r="X64" s="16"/>
      <c r="Y64" s="16"/>
      <c r="Z64" s="16"/>
      <c r="AA64" s="16"/>
      <c r="AB64" s="16"/>
      <c r="AC64" s="16"/>
      <c r="AD64" s="16"/>
      <c r="AE64" s="16"/>
      <c r="AF64" s="16"/>
      <c r="AG64" s="16"/>
      <c r="AH64" s="16"/>
      <c r="AI64" s="16"/>
      <c r="AJ64" s="16"/>
      <c r="AK64" s="17"/>
      <c r="AL64" s="1"/>
      <c r="AM64" s="1"/>
    </row>
    <row r="65" ht="15.0" customHeight="1">
      <c r="A65" s="1"/>
      <c r="B65" s="10"/>
      <c r="C65" s="1"/>
      <c r="D65" s="1"/>
      <c r="E65" s="1"/>
      <c r="F65" s="1"/>
      <c r="G65" s="1"/>
      <c r="H65" s="1"/>
      <c r="I65" s="1"/>
      <c r="J65" s="1"/>
      <c r="K65" s="1"/>
      <c r="L65" s="1"/>
      <c r="M65" s="1"/>
      <c r="N65" s="1"/>
      <c r="O65" s="1"/>
      <c r="P65" s="1"/>
      <c r="Q65" s="1"/>
      <c r="R65" s="11"/>
      <c r="S65" s="1"/>
      <c r="T65" s="1"/>
      <c r="U65" s="18" t="s">
        <v>49</v>
      </c>
      <c r="V65" s="16"/>
      <c r="W65" s="16"/>
      <c r="X65" s="16"/>
      <c r="Y65" s="16"/>
      <c r="Z65" s="16"/>
      <c r="AA65" s="16"/>
      <c r="AB65" s="16"/>
      <c r="AC65" s="16"/>
      <c r="AD65" s="16"/>
      <c r="AE65" s="16"/>
      <c r="AF65" s="16"/>
      <c r="AG65" s="16"/>
      <c r="AH65" s="16"/>
      <c r="AI65" s="16"/>
      <c r="AJ65" s="16"/>
      <c r="AK65" s="17"/>
      <c r="AL65" s="1"/>
      <c r="AM65" s="1"/>
    </row>
    <row r="66" ht="15.0" customHeight="1">
      <c r="A66" s="1"/>
      <c r="B66" s="10"/>
      <c r="C66" s="1"/>
      <c r="D66" s="1"/>
      <c r="E66" s="1"/>
      <c r="F66" s="1"/>
      <c r="G66" s="1"/>
      <c r="H66" s="1"/>
      <c r="I66" s="1"/>
      <c r="J66" s="1"/>
      <c r="K66" s="1"/>
      <c r="L66" s="1"/>
      <c r="M66" s="1"/>
      <c r="N66" s="1"/>
      <c r="O66" s="1"/>
      <c r="P66" s="1"/>
      <c r="Q66" s="1"/>
      <c r="R66" s="11"/>
      <c r="S66" s="1"/>
      <c r="T66" s="1"/>
      <c r="U66" s="18"/>
      <c r="V66" s="16"/>
      <c r="W66" s="16"/>
      <c r="X66" s="16"/>
      <c r="Y66" s="16"/>
      <c r="Z66" s="16"/>
      <c r="AA66" s="16"/>
      <c r="AB66" s="16"/>
      <c r="AC66" s="16"/>
      <c r="AD66" s="16"/>
      <c r="AE66" s="16"/>
      <c r="AF66" s="16"/>
      <c r="AG66" s="16"/>
      <c r="AH66" s="16"/>
      <c r="AI66" s="16"/>
      <c r="AJ66" s="16"/>
      <c r="AK66" s="17"/>
      <c r="AL66" s="1"/>
      <c r="AM66" s="1"/>
    </row>
    <row r="67" ht="15.75" customHeight="1">
      <c r="A67" s="1"/>
      <c r="B67" s="21"/>
      <c r="C67" s="22"/>
      <c r="D67" s="22"/>
      <c r="E67" s="22"/>
      <c r="F67" s="22"/>
      <c r="G67" s="22"/>
      <c r="H67" s="22"/>
      <c r="I67" s="22"/>
      <c r="J67" s="22"/>
      <c r="K67" s="22"/>
      <c r="L67" s="22"/>
      <c r="M67" s="22"/>
      <c r="N67" s="22"/>
      <c r="O67" s="22"/>
      <c r="P67" s="22"/>
      <c r="Q67" s="22"/>
      <c r="R67" s="23"/>
      <c r="S67" s="1"/>
      <c r="T67" s="1"/>
      <c r="U67" s="24" t="s">
        <v>50</v>
      </c>
      <c r="V67" s="25"/>
      <c r="W67" s="25"/>
      <c r="X67" s="25"/>
      <c r="Y67" s="25"/>
      <c r="Z67" s="25"/>
      <c r="AA67" s="25"/>
      <c r="AB67" s="25"/>
      <c r="AC67" s="25"/>
      <c r="AD67" s="25"/>
      <c r="AE67" s="25"/>
      <c r="AF67" s="25"/>
      <c r="AG67" s="25"/>
      <c r="AH67" s="25"/>
      <c r="AI67" s="25"/>
      <c r="AJ67" s="25"/>
      <c r="AK67" s="26"/>
      <c r="AL67" s="1"/>
      <c r="AM67" s="1"/>
    </row>
    <row r="6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row>
  </sheetData>
  <mergeCells count="66">
    <mergeCell ref="U51:AK51"/>
    <mergeCell ref="U52:AK52"/>
    <mergeCell ref="U53:AK53"/>
    <mergeCell ref="U54:AK54"/>
    <mergeCell ref="U55:AK55"/>
    <mergeCell ref="U56:AK56"/>
    <mergeCell ref="U57:AK57"/>
    <mergeCell ref="U65:AK65"/>
    <mergeCell ref="U66:AK66"/>
    <mergeCell ref="U67:AK67"/>
    <mergeCell ref="U58:AK58"/>
    <mergeCell ref="U59:AK59"/>
    <mergeCell ref="U60:AK60"/>
    <mergeCell ref="U61:AK61"/>
    <mergeCell ref="U62:AK62"/>
    <mergeCell ref="U63:AK63"/>
    <mergeCell ref="U64:AK64"/>
    <mergeCell ref="B2:R3"/>
    <mergeCell ref="U2:AK3"/>
    <mergeCell ref="U4:AK4"/>
    <mergeCell ref="U5:AK5"/>
    <mergeCell ref="U6:AK6"/>
    <mergeCell ref="U7:AK7"/>
    <mergeCell ref="U8:AK8"/>
    <mergeCell ref="U9:AK9"/>
    <mergeCell ref="U10:AK10"/>
    <mergeCell ref="U11:AK11"/>
    <mergeCell ref="U12:AK12"/>
    <mergeCell ref="U13:AK13"/>
    <mergeCell ref="U14:AK14"/>
    <mergeCell ref="U15:AK15"/>
    <mergeCell ref="U16:AK16"/>
    <mergeCell ref="U17:AK17"/>
    <mergeCell ref="U18:AK18"/>
    <mergeCell ref="U19:AK19"/>
    <mergeCell ref="U20:AK20"/>
    <mergeCell ref="U21:AK21"/>
    <mergeCell ref="U22:AK22"/>
    <mergeCell ref="U23:AK23"/>
    <mergeCell ref="U24:AK24"/>
    <mergeCell ref="U25:AK25"/>
    <mergeCell ref="U26:AK26"/>
    <mergeCell ref="U27:AK27"/>
    <mergeCell ref="U28:AK28"/>
    <mergeCell ref="U29:AK29"/>
    <mergeCell ref="U30:AK30"/>
    <mergeCell ref="U31:AK31"/>
    <mergeCell ref="U32:AK32"/>
    <mergeCell ref="U33:AK33"/>
    <mergeCell ref="U34:AK34"/>
    <mergeCell ref="U35:AK35"/>
    <mergeCell ref="U36:AK36"/>
    <mergeCell ref="U37:AK37"/>
    <mergeCell ref="U38:AK38"/>
    <mergeCell ref="U39:AK39"/>
    <mergeCell ref="U40:AK40"/>
    <mergeCell ref="U41:AK41"/>
    <mergeCell ref="U42:AK42"/>
    <mergeCell ref="U43:AK43"/>
    <mergeCell ref="U44:AK44"/>
    <mergeCell ref="U45:AK45"/>
    <mergeCell ref="U46:AK46"/>
    <mergeCell ref="U47:AK47"/>
    <mergeCell ref="U48:AK48"/>
    <mergeCell ref="U49:AK49"/>
    <mergeCell ref="U50:AK50"/>
  </mergeCells>
  <hyperlinks>
    <hyperlink r:id="rId1" ref="U10"/>
  </hyperlinks>
  <printOptions/>
  <pageMargins bottom="0.7480314960629921" footer="0.0" header="0.0" left="0.2362204724409449" right="0.2362204724409449" top="0.7480314960629921"/>
  <pageSetup paperSize="9" orientation="portrait"/>
  <colBreaks count="1" manualBreakCount="1">
    <brk id="19" man="1"/>
  </colBrea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5" width="1.5"/>
    <col customWidth="1" min="6" max="6" width="8.0"/>
    <col customWidth="1" min="7" max="7" width="1.5"/>
    <col customWidth="1" min="8" max="8" width="8.0"/>
    <col customWidth="1" min="9" max="9" width="1.5"/>
    <col customWidth="1" min="10" max="16" width="8.5"/>
    <col customWidth="1" min="17" max="19" width="10.25"/>
    <col customWidth="1" min="20" max="20" width="1.5"/>
    <col customWidth="1" min="21" max="31" width="8.0"/>
  </cols>
  <sheetData>
    <row r="1" ht="13.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6.0" customHeight="1">
      <c r="A2" s="1"/>
      <c r="B2" s="1"/>
      <c r="C2" s="1"/>
      <c r="D2" s="1"/>
      <c r="E2" s="27"/>
      <c r="F2" s="28"/>
      <c r="G2" s="28"/>
      <c r="H2" s="28"/>
      <c r="I2" s="28"/>
      <c r="J2" s="28"/>
      <c r="K2" s="28"/>
      <c r="L2" s="28"/>
      <c r="M2" s="28"/>
      <c r="N2" s="28"/>
      <c r="O2" s="28"/>
      <c r="P2" s="28"/>
      <c r="Q2" s="28"/>
      <c r="R2" s="28"/>
      <c r="S2" s="28"/>
      <c r="T2" s="29"/>
      <c r="U2" s="1"/>
      <c r="V2" s="1"/>
      <c r="W2" s="1"/>
      <c r="X2" s="1"/>
      <c r="Y2" s="1"/>
      <c r="Z2" s="1"/>
      <c r="AA2" s="1"/>
      <c r="AB2" s="1"/>
      <c r="AC2" s="1"/>
      <c r="AD2" s="1"/>
      <c r="AE2" s="1"/>
    </row>
    <row r="3" ht="13.5" customHeight="1">
      <c r="A3" s="1"/>
      <c r="B3" s="1"/>
      <c r="C3" s="1"/>
      <c r="D3" s="1"/>
      <c r="E3" s="30"/>
      <c r="F3" s="31" t="s">
        <v>51</v>
      </c>
      <c r="G3" s="32"/>
      <c r="H3" s="32"/>
      <c r="I3" s="32"/>
      <c r="J3" s="32"/>
      <c r="K3" s="33"/>
      <c r="L3" s="34" t="s">
        <v>52</v>
      </c>
      <c r="M3" s="32"/>
      <c r="N3" s="32"/>
      <c r="O3" s="32"/>
      <c r="P3" s="32"/>
      <c r="Q3" s="32"/>
      <c r="R3" s="32"/>
      <c r="S3" s="33"/>
      <c r="T3" s="35"/>
      <c r="U3" s="1"/>
      <c r="V3" s="1"/>
      <c r="W3" s="1"/>
      <c r="X3" s="1"/>
      <c r="Y3" s="1"/>
      <c r="Z3" s="1"/>
      <c r="AA3" s="1"/>
      <c r="AB3" s="1"/>
      <c r="AC3" s="1"/>
      <c r="AD3" s="1"/>
      <c r="AE3" s="1"/>
    </row>
    <row r="4" ht="6.0" customHeight="1">
      <c r="A4" s="1"/>
      <c r="B4" s="1"/>
      <c r="C4" s="1"/>
      <c r="D4" s="1"/>
      <c r="E4" s="10"/>
      <c r="F4" s="1"/>
      <c r="G4" s="1"/>
      <c r="H4" s="1"/>
      <c r="I4" s="1"/>
      <c r="J4" s="1"/>
      <c r="K4" s="1"/>
      <c r="L4" s="1"/>
      <c r="M4" s="1"/>
      <c r="N4" s="1"/>
      <c r="O4" s="1"/>
      <c r="P4" s="1"/>
      <c r="Q4" s="1"/>
      <c r="R4" s="1"/>
      <c r="S4" s="1"/>
      <c r="T4" s="11"/>
      <c r="U4" s="1"/>
      <c r="V4" s="1"/>
      <c r="W4" s="1"/>
      <c r="X4" s="1"/>
      <c r="Y4" s="1"/>
      <c r="Z4" s="1"/>
      <c r="AA4" s="1"/>
      <c r="AB4" s="1"/>
      <c r="AC4" s="1"/>
      <c r="AD4" s="1"/>
      <c r="AE4" s="1"/>
    </row>
    <row r="5" ht="13.5" customHeight="1">
      <c r="A5" s="1"/>
      <c r="B5" s="1"/>
      <c r="C5" s="1"/>
      <c r="D5" s="1"/>
      <c r="E5" s="30"/>
      <c r="F5" s="31" t="s">
        <v>53</v>
      </c>
      <c r="G5" s="32"/>
      <c r="H5" s="33"/>
      <c r="I5" s="36" t="s">
        <v>54</v>
      </c>
      <c r="J5" s="32"/>
      <c r="K5" s="32"/>
      <c r="L5" s="32"/>
      <c r="M5" s="32"/>
      <c r="N5" s="32"/>
      <c r="O5" s="32"/>
      <c r="P5" s="32"/>
      <c r="Q5" s="32"/>
      <c r="R5" s="32"/>
      <c r="S5" s="33"/>
      <c r="T5" s="37"/>
      <c r="U5" s="1"/>
      <c r="V5" s="1"/>
      <c r="W5" s="1"/>
      <c r="X5" s="1"/>
      <c r="Y5" s="1"/>
      <c r="Z5" s="1"/>
      <c r="AA5" s="1"/>
      <c r="AB5" s="1"/>
      <c r="AC5" s="1"/>
      <c r="AD5" s="1"/>
      <c r="AE5" s="1"/>
    </row>
    <row r="6" ht="6.0" customHeight="1">
      <c r="A6" s="1"/>
      <c r="B6" s="1"/>
      <c r="C6" s="1"/>
      <c r="D6" s="1"/>
      <c r="E6" s="10"/>
      <c r="F6" s="1"/>
      <c r="G6" s="1"/>
      <c r="H6" s="1"/>
      <c r="I6" s="1"/>
      <c r="J6" s="1"/>
      <c r="K6" s="1"/>
      <c r="L6" s="1"/>
      <c r="M6" s="1"/>
      <c r="N6" s="1"/>
      <c r="O6" s="1"/>
      <c r="P6" s="1"/>
      <c r="Q6" s="1"/>
      <c r="R6" s="1"/>
      <c r="S6" s="1"/>
      <c r="T6" s="11"/>
      <c r="U6" s="1"/>
      <c r="V6" s="1"/>
      <c r="W6" s="1"/>
      <c r="X6" s="1"/>
      <c r="Y6" s="1"/>
      <c r="Z6" s="1"/>
      <c r="AA6" s="1"/>
      <c r="AB6" s="1"/>
      <c r="AC6" s="1"/>
      <c r="AD6" s="1"/>
      <c r="AE6" s="1"/>
    </row>
    <row r="7" ht="13.5" customHeight="1">
      <c r="A7" s="1"/>
      <c r="B7" s="1"/>
      <c r="C7" s="1"/>
      <c r="D7" s="1"/>
      <c r="E7" s="30"/>
      <c r="F7" s="31" t="s">
        <v>55</v>
      </c>
      <c r="G7" s="32"/>
      <c r="H7" s="32"/>
      <c r="I7" s="32"/>
      <c r="J7" s="32"/>
      <c r="K7" s="32"/>
      <c r="L7" s="32"/>
      <c r="M7" s="32"/>
      <c r="N7" s="32"/>
      <c r="O7" s="32"/>
      <c r="P7" s="32"/>
      <c r="Q7" s="32"/>
      <c r="R7" s="32"/>
      <c r="S7" s="33"/>
      <c r="T7" s="37"/>
      <c r="U7" s="1"/>
      <c r="V7" s="1"/>
      <c r="W7" s="1"/>
      <c r="X7" s="1"/>
      <c r="Y7" s="1"/>
      <c r="Z7" s="1"/>
      <c r="AA7" s="1"/>
      <c r="AB7" s="1"/>
      <c r="AC7" s="1"/>
      <c r="AD7" s="1"/>
      <c r="AE7" s="1"/>
    </row>
    <row r="8" ht="13.5" customHeight="1">
      <c r="A8" s="1"/>
      <c r="B8" s="1"/>
      <c r="C8" s="1"/>
      <c r="D8" s="1"/>
      <c r="E8" s="10"/>
      <c r="F8" s="38"/>
      <c r="G8" s="39"/>
      <c r="H8" s="39"/>
      <c r="I8" s="39"/>
      <c r="J8" s="39"/>
      <c r="K8" s="39"/>
      <c r="L8" s="39"/>
      <c r="M8" s="39"/>
      <c r="N8" s="39"/>
      <c r="O8" s="39"/>
      <c r="P8" s="39"/>
      <c r="Q8" s="39"/>
      <c r="R8" s="39"/>
      <c r="S8" s="40"/>
      <c r="T8" s="11"/>
      <c r="U8" s="1"/>
      <c r="V8" s="1"/>
      <c r="W8" s="1"/>
      <c r="X8" s="1"/>
      <c r="Y8" s="1"/>
      <c r="Z8" s="1"/>
      <c r="AA8" s="1"/>
      <c r="AB8" s="1"/>
      <c r="AC8" s="1"/>
      <c r="AD8" s="1"/>
      <c r="AE8" s="1"/>
    </row>
    <row r="9" ht="13.5" customHeight="1">
      <c r="A9" s="1"/>
      <c r="B9" s="1"/>
      <c r="C9" s="1"/>
      <c r="D9" s="1"/>
      <c r="E9" s="10"/>
      <c r="F9" s="41"/>
      <c r="S9" s="42"/>
      <c r="T9" s="11"/>
      <c r="U9" s="1"/>
      <c r="V9" s="1"/>
      <c r="W9" s="1"/>
      <c r="X9" s="1"/>
      <c r="Y9" s="1"/>
      <c r="Z9" s="1"/>
      <c r="AA9" s="1"/>
      <c r="AB9" s="1"/>
      <c r="AC9" s="1"/>
      <c r="AD9" s="1"/>
      <c r="AE9" s="1"/>
    </row>
    <row r="10" ht="13.5" customHeight="1">
      <c r="A10" s="1"/>
      <c r="B10" s="1"/>
      <c r="C10" s="1"/>
      <c r="D10" s="1"/>
      <c r="E10" s="10"/>
      <c r="F10" s="41"/>
      <c r="S10" s="42"/>
      <c r="T10" s="11"/>
      <c r="U10" s="1"/>
      <c r="V10" s="1"/>
      <c r="W10" s="1"/>
      <c r="X10" s="1"/>
      <c r="Y10" s="1"/>
      <c r="Z10" s="1"/>
      <c r="AA10" s="1"/>
      <c r="AB10" s="1"/>
      <c r="AC10" s="1"/>
      <c r="AD10" s="1"/>
      <c r="AE10" s="1"/>
    </row>
    <row r="11" ht="13.5" customHeight="1">
      <c r="A11" s="1"/>
      <c r="B11" s="1"/>
      <c r="C11" s="1"/>
      <c r="D11" s="1"/>
      <c r="E11" s="10"/>
      <c r="F11" s="41"/>
      <c r="S11" s="42"/>
      <c r="T11" s="11"/>
      <c r="U11" s="1"/>
      <c r="V11" s="1"/>
      <c r="W11" s="1"/>
      <c r="X11" s="1"/>
      <c r="Y11" s="1"/>
      <c r="Z11" s="1"/>
      <c r="AA11" s="1"/>
      <c r="AB11" s="1"/>
      <c r="AC11" s="1"/>
      <c r="AD11" s="1"/>
      <c r="AE11" s="1"/>
    </row>
    <row r="12" ht="13.5" customHeight="1">
      <c r="A12" s="1"/>
      <c r="B12" s="1"/>
      <c r="C12" s="1"/>
      <c r="D12" s="1"/>
      <c r="E12" s="10"/>
      <c r="F12" s="41"/>
      <c r="S12" s="42"/>
      <c r="T12" s="11"/>
      <c r="U12" s="1"/>
      <c r="V12" s="1"/>
      <c r="W12" s="1"/>
      <c r="X12" s="1"/>
      <c r="Y12" s="1"/>
      <c r="Z12" s="1"/>
      <c r="AA12" s="1"/>
      <c r="AB12" s="1"/>
      <c r="AC12" s="1"/>
      <c r="AD12" s="1"/>
      <c r="AE12" s="1"/>
    </row>
    <row r="13" ht="13.5" customHeight="1">
      <c r="A13" s="1"/>
      <c r="B13" s="1"/>
      <c r="C13" s="1"/>
      <c r="D13" s="1"/>
      <c r="E13" s="10"/>
      <c r="F13" s="41"/>
      <c r="S13" s="42"/>
      <c r="T13" s="11"/>
      <c r="U13" s="1"/>
      <c r="V13" s="1"/>
      <c r="W13" s="1"/>
      <c r="X13" s="1"/>
      <c r="Y13" s="1"/>
      <c r="Z13" s="1"/>
      <c r="AA13" s="1"/>
      <c r="AB13" s="1"/>
      <c r="AC13" s="1"/>
      <c r="AD13" s="1"/>
      <c r="AE13" s="1"/>
    </row>
    <row r="14" ht="13.5" customHeight="1">
      <c r="A14" s="1"/>
      <c r="B14" s="1"/>
      <c r="C14" s="1"/>
      <c r="D14" s="1"/>
      <c r="E14" s="10"/>
      <c r="F14" s="41"/>
      <c r="S14" s="42"/>
      <c r="T14" s="11"/>
      <c r="U14" s="1"/>
      <c r="V14" s="1"/>
      <c r="W14" s="1"/>
      <c r="X14" s="1"/>
      <c r="Y14" s="1"/>
      <c r="Z14" s="1"/>
      <c r="AA14" s="1"/>
      <c r="AB14" s="1"/>
      <c r="AC14" s="1"/>
      <c r="AD14" s="1"/>
      <c r="AE14" s="1"/>
    </row>
    <row r="15" ht="13.5" customHeight="1">
      <c r="A15" s="1"/>
      <c r="B15" s="1"/>
      <c r="C15" s="1"/>
      <c r="D15" s="1"/>
      <c r="E15" s="10"/>
      <c r="F15" s="41"/>
      <c r="S15" s="42"/>
      <c r="T15" s="11"/>
      <c r="U15" s="1"/>
      <c r="V15" s="1"/>
      <c r="W15" s="1"/>
      <c r="X15" s="1"/>
      <c r="Y15" s="1"/>
      <c r="Z15" s="1"/>
      <c r="AA15" s="1"/>
      <c r="AB15" s="1"/>
      <c r="AC15" s="1"/>
      <c r="AD15" s="1"/>
      <c r="AE15" s="1"/>
    </row>
    <row r="16" ht="13.5" customHeight="1">
      <c r="A16" s="1"/>
      <c r="B16" s="1"/>
      <c r="C16" s="1"/>
      <c r="D16" s="1"/>
      <c r="E16" s="10"/>
      <c r="F16" s="43"/>
      <c r="G16" s="44"/>
      <c r="H16" s="44"/>
      <c r="I16" s="44"/>
      <c r="J16" s="44"/>
      <c r="K16" s="44"/>
      <c r="L16" s="44"/>
      <c r="M16" s="44"/>
      <c r="N16" s="44"/>
      <c r="O16" s="44"/>
      <c r="P16" s="44"/>
      <c r="Q16" s="44"/>
      <c r="R16" s="44"/>
      <c r="S16" s="45"/>
      <c r="T16" s="11"/>
      <c r="U16" s="1"/>
      <c r="V16" s="1"/>
      <c r="W16" s="1"/>
      <c r="X16" s="1"/>
      <c r="Y16" s="1"/>
      <c r="Z16" s="1"/>
      <c r="AA16" s="1"/>
      <c r="AB16" s="1"/>
      <c r="AC16" s="1"/>
      <c r="AD16" s="1"/>
      <c r="AE16" s="1"/>
    </row>
    <row r="17" ht="6.0" customHeight="1">
      <c r="A17" s="1"/>
      <c r="B17" s="1"/>
      <c r="C17" s="1"/>
      <c r="D17" s="1"/>
      <c r="E17" s="10"/>
      <c r="F17" s="46"/>
      <c r="G17" s="46"/>
      <c r="H17" s="46"/>
      <c r="I17" s="46"/>
      <c r="J17" s="46"/>
      <c r="K17" s="46"/>
      <c r="L17" s="46"/>
      <c r="M17" s="46"/>
      <c r="N17" s="46"/>
      <c r="O17" s="46"/>
      <c r="P17" s="46"/>
      <c r="Q17" s="46"/>
      <c r="R17" s="46"/>
      <c r="S17" s="46"/>
      <c r="T17" s="11"/>
      <c r="U17" s="1"/>
      <c r="V17" s="1"/>
      <c r="W17" s="1"/>
      <c r="X17" s="1"/>
      <c r="Y17" s="1"/>
      <c r="Z17" s="1"/>
      <c r="AA17" s="1"/>
      <c r="AB17" s="1"/>
      <c r="AC17" s="1"/>
      <c r="AD17" s="1"/>
      <c r="AE17" s="1"/>
    </row>
    <row r="18" ht="13.5" customHeight="1">
      <c r="A18" s="1"/>
      <c r="B18" s="1"/>
      <c r="C18" s="1"/>
      <c r="D18" s="1"/>
      <c r="E18" s="10"/>
      <c r="F18" s="47" t="s">
        <v>56</v>
      </c>
      <c r="G18" s="48">
        <v>44452.0</v>
      </c>
      <c r="H18" s="32"/>
      <c r="I18" s="32"/>
      <c r="J18" s="32"/>
      <c r="K18" s="32"/>
      <c r="L18" s="32"/>
      <c r="M18" s="32"/>
      <c r="N18" s="32"/>
      <c r="O18" s="32"/>
      <c r="P18" s="32"/>
      <c r="Q18" s="32"/>
      <c r="R18" s="32"/>
      <c r="S18" s="33"/>
      <c r="T18" s="11"/>
      <c r="U18" s="1"/>
      <c r="V18" s="1"/>
      <c r="W18" s="1"/>
      <c r="X18" s="1"/>
      <c r="Y18" s="1"/>
      <c r="Z18" s="1"/>
      <c r="AA18" s="1"/>
      <c r="AB18" s="1"/>
      <c r="AC18" s="1"/>
      <c r="AD18" s="1"/>
      <c r="AE18" s="1"/>
    </row>
    <row r="19" ht="6.0" customHeight="1">
      <c r="A19" s="1"/>
      <c r="B19" s="1"/>
      <c r="C19" s="1"/>
      <c r="D19" s="1"/>
      <c r="E19" s="21"/>
      <c r="F19" s="49"/>
      <c r="G19" s="50"/>
      <c r="H19" s="50"/>
      <c r="I19" s="50"/>
      <c r="J19" s="50"/>
      <c r="K19" s="50"/>
      <c r="L19" s="50"/>
      <c r="M19" s="50"/>
      <c r="N19" s="50"/>
      <c r="O19" s="50"/>
      <c r="P19" s="50"/>
      <c r="Q19" s="50"/>
      <c r="R19" s="50"/>
      <c r="S19" s="50"/>
      <c r="T19" s="23"/>
      <c r="U19" s="1"/>
      <c r="V19" s="1"/>
      <c r="W19" s="1"/>
      <c r="X19" s="1"/>
      <c r="Y19" s="1"/>
      <c r="Z19" s="1"/>
      <c r="AA19" s="1"/>
      <c r="AB19" s="1"/>
      <c r="AC19" s="1"/>
      <c r="AD19" s="1"/>
      <c r="AE19" s="1"/>
    </row>
    <row r="20" ht="6.0" customHeight="1">
      <c r="A20" s="1"/>
      <c r="B20" s="1"/>
      <c r="C20" s="1"/>
      <c r="D20" s="1"/>
      <c r="E20" s="1"/>
      <c r="F20" s="51"/>
      <c r="G20" s="52"/>
      <c r="H20" s="52"/>
      <c r="I20" s="52"/>
      <c r="J20" s="52"/>
      <c r="K20" s="52"/>
      <c r="L20" s="52"/>
      <c r="M20" s="52"/>
      <c r="N20" s="52"/>
      <c r="O20" s="52"/>
      <c r="P20" s="52"/>
      <c r="Q20" s="52"/>
      <c r="R20" s="52"/>
      <c r="S20" s="52"/>
      <c r="T20" s="1"/>
      <c r="U20" s="1"/>
      <c r="V20" s="1"/>
      <c r="W20" s="1"/>
      <c r="X20" s="1"/>
      <c r="Y20" s="1"/>
      <c r="Z20" s="1"/>
      <c r="AA20" s="1"/>
      <c r="AB20" s="1"/>
      <c r="AC20" s="1"/>
      <c r="AD20" s="1"/>
      <c r="AE20" s="1"/>
    </row>
    <row r="21" ht="9.75" customHeight="1">
      <c r="A21" s="1"/>
      <c r="B21" s="1"/>
      <c r="C21" s="1"/>
      <c r="D21" s="1"/>
      <c r="E21" s="1"/>
      <c r="F21" s="51"/>
      <c r="G21" s="52"/>
      <c r="H21" s="52"/>
      <c r="I21" s="52"/>
      <c r="J21" s="52"/>
      <c r="K21" s="52"/>
      <c r="L21" s="52"/>
      <c r="M21" s="52"/>
      <c r="N21" s="52"/>
      <c r="O21" s="52"/>
      <c r="P21" s="52"/>
      <c r="Q21" s="52"/>
      <c r="R21" s="52"/>
      <c r="S21" s="52"/>
      <c r="T21" s="1"/>
      <c r="U21" s="1"/>
      <c r="V21" s="1"/>
      <c r="W21" s="1"/>
      <c r="X21" s="1"/>
      <c r="Y21" s="1"/>
      <c r="Z21" s="1"/>
      <c r="AA21" s="1"/>
      <c r="AB21" s="1"/>
      <c r="AC21" s="1"/>
      <c r="AD21" s="1"/>
      <c r="AE21" s="1"/>
    </row>
    <row r="22" ht="6.0"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ht="4.5" customHeight="1">
      <c r="A23" s="1"/>
      <c r="B23" s="1"/>
      <c r="C23" s="1"/>
      <c r="D23" s="1"/>
      <c r="E23" s="27"/>
      <c r="F23" s="28"/>
      <c r="G23" s="28"/>
      <c r="H23" s="28"/>
      <c r="I23" s="28"/>
      <c r="J23" s="28"/>
      <c r="K23" s="28"/>
      <c r="L23" s="28"/>
      <c r="M23" s="28"/>
      <c r="N23" s="28"/>
      <c r="O23" s="28"/>
      <c r="P23" s="28"/>
      <c r="Q23" s="28"/>
      <c r="R23" s="28"/>
      <c r="S23" s="28"/>
      <c r="T23" s="29"/>
      <c r="U23" s="1"/>
      <c r="V23" s="1"/>
      <c r="W23" s="1"/>
      <c r="X23" s="1"/>
      <c r="Y23" s="1"/>
      <c r="Z23" s="1"/>
      <c r="AA23" s="1"/>
      <c r="AB23" s="1"/>
      <c r="AC23" s="1"/>
      <c r="AD23" s="1"/>
      <c r="AE23" s="1"/>
    </row>
    <row r="24" ht="13.5" customHeight="1">
      <c r="A24" s="53"/>
      <c r="B24" s="53"/>
      <c r="C24" s="53"/>
      <c r="D24" s="53"/>
      <c r="E24" s="54"/>
      <c r="F24" s="55" t="s">
        <v>57</v>
      </c>
      <c r="G24" s="53"/>
      <c r="H24" s="56" t="s">
        <v>58</v>
      </c>
      <c r="I24" s="16"/>
      <c r="J24" s="16"/>
      <c r="K24" s="16"/>
      <c r="L24" s="16"/>
      <c r="M24" s="16"/>
      <c r="N24" s="16"/>
      <c r="O24" s="16"/>
      <c r="P24" s="16"/>
      <c r="Q24" s="16"/>
      <c r="R24" s="16"/>
      <c r="S24" s="57"/>
      <c r="T24" s="58"/>
      <c r="U24" s="59"/>
      <c r="V24" s="59"/>
      <c r="W24" s="59"/>
      <c r="X24" s="59"/>
      <c r="Y24" s="59"/>
      <c r="Z24" s="59"/>
      <c r="AA24" s="59"/>
      <c r="AB24" s="59"/>
      <c r="AC24" s="59"/>
      <c r="AD24" s="59"/>
      <c r="AE24" s="53"/>
    </row>
    <row r="25" ht="13.5" customHeight="1">
      <c r="A25" s="53"/>
      <c r="B25" s="53"/>
      <c r="C25" s="53"/>
      <c r="D25" s="53"/>
      <c r="E25" s="54"/>
      <c r="F25" s="53"/>
      <c r="G25" s="53"/>
      <c r="H25" s="60" t="s">
        <v>59</v>
      </c>
      <c r="T25" s="61"/>
      <c r="U25" s="51"/>
      <c r="V25" s="51"/>
      <c r="W25" s="51"/>
      <c r="X25" s="51"/>
      <c r="Y25" s="51"/>
      <c r="Z25" s="51"/>
      <c r="AA25" s="51"/>
      <c r="AB25" s="51"/>
      <c r="AC25" s="51"/>
      <c r="AD25" s="51"/>
      <c r="AE25" s="53"/>
    </row>
    <row r="26" ht="4.5" customHeight="1">
      <c r="A26" s="1"/>
      <c r="B26" s="1"/>
      <c r="C26" s="1"/>
      <c r="D26" s="1"/>
      <c r="E26" s="10"/>
      <c r="F26" s="1"/>
      <c r="G26" s="1"/>
      <c r="H26" s="1"/>
      <c r="I26" s="1"/>
      <c r="J26" s="1"/>
      <c r="K26" s="1"/>
      <c r="L26" s="1"/>
      <c r="M26" s="1"/>
      <c r="N26" s="1"/>
      <c r="O26" s="1"/>
      <c r="P26" s="1"/>
      <c r="Q26" s="1"/>
      <c r="R26" s="1"/>
      <c r="S26" s="1"/>
      <c r="T26" s="11"/>
      <c r="U26" s="1"/>
      <c r="V26" s="1"/>
      <c r="W26" s="1"/>
      <c r="X26" s="1"/>
      <c r="Y26" s="1"/>
      <c r="Z26" s="1"/>
      <c r="AA26" s="1"/>
      <c r="AB26" s="1"/>
      <c r="AC26" s="1"/>
      <c r="AD26" s="1"/>
      <c r="AE26" s="1"/>
    </row>
    <row r="27" ht="13.5" customHeight="1">
      <c r="A27" s="1"/>
      <c r="B27" s="1"/>
      <c r="C27" s="1"/>
      <c r="D27" s="1"/>
      <c r="E27" s="10"/>
      <c r="F27" s="1"/>
      <c r="G27" s="1"/>
      <c r="H27" s="53" t="s">
        <v>60</v>
      </c>
      <c r="I27" s="53"/>
      <c r="J27" s="56" t="s">
        <v>61</v>
      </c>
      <c r="K27" s="16"/>
      <c r="L27" s="16"/>
      <c r="M27" s="16"/>
      <c r="N27" s="16"/>
      <c r="O27" s="16"/>
      <c r="P27" s="16"/>
      <c r="Q27" s="16"/>
      <c r="R27" s="57"/>
      <c r="S27" s="1"/>
      <c r="T27" s="11"/>
      <c r="U27" s="1"/>
      <c r="V27" s="1"/>
      <c r="W27" s="1"/>
      <c r="X27" s="1"/>
      <c r="Y27" s="1"/>
      <c r="Z27" s="1"/>
      <c r="AA27" s="1"/>
      <c r="AB27" s="1"/>
      <c r="AC27" s="1"/>
      <c r="AD27" s="1"/>
      <c r="AE27" s="1"/>
    </row>
    <row r="28" ht="4.5" customHeight="1">
      <c r="A28" s="1"/>
      <c r="B28" s="1"/>
      <c r="C28" s="1"/>
      <c r="D28" s="1"/>
      <c r="E28" s="10"/>
      <c r="F28" s="1"/>
      <c r="G28" s="1"/>
      <c r="H28" s="1"/>
      <c r="I28" s="1"/>
      <c r="J28" s="1"/>
      <c r="K28" s="1"/>
      <c r="L28" s="1"/>
      <c r="M28" s="1"/>
      <c r="N28" s="1"/>
      <c r="O28" s="1"/>
      <c r="P28" s="1"/>
      <c r="Q28" s="1"/>
      <c r="R28" s="1"/>
      <c r="S28" s="1"/>
      <c r="T28" s="11"/>
      <c r="U28" s="1"/>
      <c r="V28" s="1"/>
      <c r="W28" s="1"/>
      <c r="X28" s="1"/>
      <c r="Y28" s="1"/>
      <c r="Z28" s="1"/>
      <c r="AA28" s="1"/>
      <c r="AB28" s="1"/>
      <c r="AC28" s="1"/>
      <c r="AD28" s="1"/>
      <c r="AE28" s="1"/>
    </row>
    <row r="29" ht="13.5" customHeight="1">
      <c r="A29" s="1"/>
      <c r="B29" s="1"/>
      <c r="C29" s="1"/>
      <c r="D29" s="1"/>
      <c r="E29" s="10"/>
      <c r="F29" s="1"/>
      <c r="G29" s="1"/>
      <c r="H29" s="1"/>
      <c r="I29" s="1"/>
      <c r="J29" s="62" t="s">
        <v>62</v>
      </c>
      <c r="K29" s="32"/>
      <c r="L29" s="32"/>
      <c r="M29" s="32"/>
      <c r="N29" s="32"/>
      <c r="O29" s="32"/>
      <c r="P29" s="32"/>
      <c r="Q29" s="33"/>
      <c r="R29" s="63">
        <v>2.0</v>
      </c>
      <c r="S29" s="33"/>
      <c r="T29" s="37"/>
      <c r="U29" s="1"/>
      <c r="V29" s="1"/>
      <c r="W29" s="1"/>
      <c r="X29" s="1"/>
      <c r="Y29" s="1"/>
      <c r="Z29" s="1"/>
      <c r="AA29" s="1"/>
      <c r="AB29" s="1"/>
      <c r="AC29" s="1"/>
      <c r="AD29" s="1"/>
      <c r="AE29" s="1"/>
    </row>
    <row r="30" ht="4.5" customHeight="1">
      <c r="A30" s="1"/>
      <c r="B30" s="1"/>
      <c r="C30" s="1"/>
      <c r="D30" s="1"/>
      <c r="E30" s="10"/>
      <c r="F30" s="1"/>
      <c r="G30" s="1"/>
      <c r="H30" s="1"/>
      <c r="I30" s="1"/>
      <c r="J30" s="1"/>
      <c r="K30" s="1"/>
      <c r="L30" s="1"/>
      <c r="M30" s="1"/>
      <c r="N30" s="1"/>
      <c r="O30" s="1"/>
      <c r="P30" s="1"/>
      <c r="Q30" s="1"/>
      <c r="R30" s="1"/>
      <c r="S30" s="1"/>
      <c r="T30" s="11"/>
      <c r="U30" s="1"/>
      <c r="V30" s="1"/>
      <c r="W30" s="1"/>
      <c r="X30" s="1"/>
      <c r="Y30" s="1"/>
      <c r="Z30" s="1"/>
      <c r="AA30" s="1"/>
      <c r="AB30" s="1"/>
      <c r="AC30" s="1"/>
      <c r="AD30" s="1"/>
      <c r="AE30" s="1"/>
    </row>
    <row r="31" ht="13.5" customHeight="1">
      <c r="A31" s="1"/>
      <c r="B31" s="1"/>
      <c r="C31" s="1"/>
      <c r="D31" s="1"/>
      <c r="E31" s="10"/>
      <c r="F31" s="1"/>
      <c r="G31" s="1"/>
      <c r="H31" s="1"/>
      <c r="I31" s="1"/>
      <c r="J31" s="62" t="s">
        <v>63</v>
      </c>
      <c r="K31" s="32"/>
      <c r="L31" s="32"/>
      <c r="M31" s="32"/>
      <c r="N31" s="32"/>
      <c r="O31" s="32"/>
      <c r="P31" s="32"/>
      <c r="Q31" s="33"/>
      <c r="R31" s="64">
        <v>1.0</v>
      </c>
      <c r="S31" s="33"/>
      <c r="T31" s="37"/>
      <c r="U31" s="1"/>
      <c r="V31" s="1"/>
      <c r="W31" s="1"/>
      <c r="X31" s="1"/>
      <c r="Y31" s="1"/>
      <c r="Z31" s="1"/>
      <c r="AA31" s="1"/>
      <c r="AB31" s="1"/>
      <c r="AC31" s="1"/>
      <c r="AD31" s="1"/>
      <c r="AE31" s="1"/>
    </row>
    <row r="32" ht="4.5" customHeight="1">
      <c r="A32" s="1"/>
      <c r="B32" s="1"/>
      <c r="C32" s="1"/>
      <c r="D32" s="1"/>
      <c r="E32" s="10"/>
      <c r="F32" s="1"/>
      <c r="G32" s="1"/>
      <c r="H32" s="1"/>
      <c r="I32" s="1"/>
      <c r="J32" s="1"/>
      <c r="K32" s="1"/>
      <c r="L32" s="1"/>
      <c r="M32" s="1"/>
      <c r="N32" s="1"/>
      <c r="O32" s="1"/>
      <c r="P32" s="1"/>
      <c r="Q32" s="1"/>
      <c r="R32" s="1"/>
      <c r="S32" s="1"/>
      <c r="T32" s="11"/>
      <c r="U32" s="1"/>
      <c r="V32" s="1"/>
      <c r="W32" s="1"/>
      <c r="X32" s="1"/>
      <c r="Y32" s="1"/>
      <c r="Z32" s="1"/>
      <c r="AA32" s="1"/>
      <c r="AB32" s="1"/>
      <c r="AC32" s="1"/>
      <c r="AD32" s="1"/>
      <c r="AE32" s="1"/>
    </row>
    <row r="33" ht="13.5" customHeight="1">
      <c r="A33" s="1"/>
      <c r="B33" s="1"/>
      <c r="C33" s="1"/>
      <c r="D33" s="1"/>
      <c r="E33" s="10"/>
      <c r="F33" s="1"/>
      <c r="G33" s="1"/>
      <c r="H33" s="1"/>
      <c r="I33" s="1"/>
      <c r="J33" s="65" t="s">
        <v>64</v>
      </c>
      <c r="K33" s="32"/>
      <c r="L33" s="32"/>
      <c r="M33" s="32"/>
      <c r="N33" s="32"/>
      <c r="O33" s="32"/>
      <c r="P33" s="32"/>
      <c r="Q33" s="33"/>
      <c r="R33" s="66">
        <f>R29*R31</f>
        <v>2</v>
      </c>
      <c r="S33" s="33"/>
      <c r="T33" s="37"/>
      <c r="U33" s="1"/>
      <c r="V33" s="1"/>
      <c r="W33" s="1"/>
      <c r="X33" s="1"/>
      <c r="Y33" s="1"/>
      <c r="Z33" s="1"/>
      <c r="AA33" s="1"/>
      <c r="AB33" s="1"/>
      <c r="AC33" s="1"/>
      <c r="AD33" s="1"/>
      <c r="AE33" s="1"/>
    </row>
    <row r="34" ht="4.5" customHeight="1">
      <c r="A34" s="1"/>
      <c r="B34" s="1"/>
      <c r="C34" s="1"/>
      <c r="D34" s="1"/>
      <c r="E34" s="10"/>
      <c r="F34" s="1"/>
      <c r="G34" s="1"/>
      <c r="H34" s="1"/>
      <c r="I34" s="1"/>
      <c r="J34" s="1"/>
      <c r="K34" s="1"/>
      <c r="L34" s="1"/>
      <c r="M34" s="1"/>
      <c r="N34" s="1"/>
      <c r="O34" s="1"/>
      <c r="P34" s="1"/>
      <c r="Q34" s="1"/>
      <c r="R34" s="1"/>
      <c r="S34" s="1"/>
      <c r="T34" s="11"/>
      <c r="U34" s="1"/>
      <c r="V34" s="1"/>
      <c r="W34" s="1"/>
      <c r="X34" s="1"/>
      <c r="Y34" s="1"/>
      <c r="Z34" s="1"/>
      <c r="AA34" s="1"/>
      <c r="AB34" s="1"/>
      <c r="AC34" s="1"/>
      <c r="AD34" s="1"/>
      <c r="AE34" s="1"/>
    </row>
    <row r="35" ht="13.5" customHeight="1">
      <c r="A35" s="1"/>
      <c r="B35" s="1"/>
      <c r="C35" s="1"/>
      <c r="D35" s="1"/>
      <c r="E35" s="10"/>
      <c r="F35" s="1"/>
      <c r="G35" s="1"/>
      <c r="H35" s="53" t="s">
        <v>65</v>
      </c>
      <c r="I35" s="53"/>
      <c r="J35" s="60" t="s">
        <v>66</v>
      </c>
      <c r="S35" s="1"/>
      <c r="T35" s="11"/>
      <c r="U35" s="1"/>
      <c r="V35" s="1"/>
      <c r="W35" s="1"/>
      <c r="X35" s="1"/>
      <c r="Y35" s="1"/>
      <c r="Z35" s="1"/>
      <c r="AA35" s="1"/>
      <c r="AB35" s="1"/>
      <c r="AC35" s="1"/>
      <c r="AD35" s="1"/>
      <c r="AE35" s="1"/>
    </row>
    <row r="36" ht="4.5" customHeight="1">
      <c r="A36" s="1"/>
      <c r="B36" s="1"/>
      <c r="C36" s="1"/>
      <c r="D36" s="1"/>
      <c r="E36" s="10"/>
      <c r="F36" s="1"/>
      <c r="G36" s="1"/>
      <c r="H36" s="1"/>
      <c r="I36" s="1"/>
      <c r="J36" s="1"/>
      <c r="K36" s="1"/>
      <c r="L36" s="1"/>
      <c r="M36" s="1"/>
      <c r="N36" s="1"/>
      <c r="O36" s="1"/>
      <c r="P36" s="1"/>
      <c r="Q36" s="1"/>
      <c r="R36" s="1"/>
      <c r="S36" s="1"/>
      <c r="T36" s="11"/>
      <c r="U36" s="1"/>
      <c r="V36" s="1"/>
      <c r="W36" s="1"/>
      <c r="X36" s="1"/>
      <c r="Y36" s="1"/>
      <c r="Z36" s="1"/>
      <c r="AA36" s="1"/>
      <c r="AB36" s="1"/>
      <c r="AC36" s="1"/>
      <c r="AD36" s="1"/>
      <c r="AE36" s="1"/>
    </row>
    <row r="37" ht="13.5" customHeight="1">
      <c r="A37" s="1"/>
      <c r="B37" s="1"/>
      <c r="C37" s="1"/>
      <c r="D37" s="1"/>
      <c r="E37" s="10"/>
      <c r="F37" s="1"/>
      <c r="G37" s="1"/>
      <c r="H37" s="1"/>
      <c r="I37" s="1"/>
      <c r="J37" s="62" t="s">
        <v>67</v>
      </c>
      <c r="K37" s="32"/>
      <c r="L37" s="32"/>
      <c r="M37" s="32"/>
      <c r="N37" s="32"/>
      <c r="O37" s="32"/>
      <c r="P37" s="32"/>
      <c r="Q37" s="33"/>
      <c r="R37" s="67">
        <v>110.0</v>
      </c>
      <c r="S37" s="33"/>
      <c r="T37" s="37"/>
      <c r="U37" s="1"/>
      <c r="V37" s="1"/>
      <c r="W37" s="1"/>
      <c r="X37" s="1"/>
      <c r="Y37" s="1"/>
      <c r="Z37" s="1"/>
      <c r="AA37" s="1"/>
      <c r="AB37" s="1"/>
      <c r="AC37" s="1"/>
      <c r="AD37" s="1"/>
      <c r="AE37" s="1"/>
    </row>
    <row r="38" ht="4.5" customHeight="1">
      <c r="A38" s="1"/>
      <c r="B38" s="1"/>
      <c r="C38" s="1"/>
      <c r="D38" s="1"/>
      <c r="E38" s="10"/>
      <c r="F38" s="1"/>
      <c r="G38" s="1"/>
      <c r="H38" s="1"/>
      <c r="I38" s="1"/>
      <c r="J38" s="68"/>
      <c r="K38" s="68"/>
      <c r="L38" s="68"/>
      <c r="M38" s="68"/>
      <c r="N38" s="68"/>
      <c r="O38" s="68"/>
      <c r="P38" s="68"/>
      <c r="Q38" s="68"/>
      <c r="R38" s="69"/>
      <c r="S38" s="69"/>
      <c r="T38" s="11"/>
      <c r="U38" s="1"/>
      <c r="V38" s="1"/>
      <c r="W38" s="1"/>
      <c r="X38" s="1"/>
      <c r="Y38" s="1"/>
      <c r="Z38" s="1"/>
      <c r="AA38" s="1"/>
      <c r="AB38" s="1"/>
      <c r="AC38" s="1"/>
      <c r="AD38" s="1"/>
      <c r="AE38" s="1"/>
    </row>
    <row r="39" ht="13.5" customHeight="1">
      <c r="A39" s="1"/>
      <c r="B39" s="1"/>
      <c r="C39" s="1"/>
      <c r="D39" s="1"/>
      <c r="E39" s="10"/>
      <c r="F39" s="1"/>
      <c r="G39" s="1"/>
      <c r="H39" s="1"/>
      <c r="I39" s="1"/>
      <c r="J39" s="65" t="s">
        <v>68</v>
      </c>
      <c r="K39" s="32"/>
      <c r="L39" s="32"/>
      <c r="M39" s="32"/>
      <c r="N39" s="32"/>
      <c r="O39" s="32"/>
      <c r="P39" s="32"/>
      <c r="Q39" s="33"/>
      <c r="R39" s="70">
        <f>(R33*R37)</f>
        <v>220</v>
      </c>
      <c r="S39" s="33"/>
      <c r="T39" s="37"/>
      <c r="U39" s="1"/>
      <c r="V39" s="1"/>
      <c r="W39" s="1"/>
      <c r="X39" s="1"/>
      <c r="Y39" s="1"/>
      <c r="Z39" s="1"/>
      <c r="AA39" s="1"/>
      <c r="AB39" s="1"/>
      <c r="AC39" s="1"/>
      <c r="AD39" s="1"/>
      <c r="AE39" s="1"/>
    </row>
    <row r="40" ht="4.5" customHeight="1">
      <c r="A40" s="1"/>
      <c r="B40" s="1"/>
      <c r="C40" s="1"/>
      <c r="D40" s="1"/>
      <c r="E40" s="10"/>
      <c r="F40" s="1"/>
      <c r="G40" s="1"/>
      <c r="H40" s="1"/>
      <c r="I40" s="1"/>
      <c r="J40" s="1"/>
      <c r="K40" s="1"/>
      <c r="L40" s="1"/>
      <c r="M40" s="1"/>
      <c r="N40" s="1"/>
      <c r="O40" s="1"/>
      <c r="P40" s="1"/>
      <c r="Q40" s="1"/>
      <c r="R40" s="1"/>
      <c r="S40" s="1"/>
      <c r="T40" s="11"/>
      <c r="U40" s="1"/>
      <c r="V40" s="1"/>
      <c r="W40" s="1"/>
      <c r="X40" s="1"/>
      <c r="Y40" s="1"/>
      <c r="Z40" s="1"/>
      <c r="AA40" s="1"/>
      <c r="AB40" s="1"/>
      <c r="AC40" s="1"/>
      <c r="AD40" s="1"/>
      <c r="AE40" s="1"/>
    </row>
    <row r="41" ht="13.5" customHeight="1">
      <c r="A41" s="1"/>
      <c r="B41" s="1"/>
      <c r="C41" s="1"/>
      <c r="D41" s="1"/>
      <c r="E41" s="10"/>
      <c r="F41" s="1"/>
      <c r="G41" s="1"/>
      <c r="H41" s="53" t="s">
        <v>69</v>
      </c>
      <c r="I41" s="1"/>
      <c r="J41" s="60" t="s">
        <v>70</v>
      </c>
      <c r="S41" s="1"/>
      <c r="T41" s="11"/>
      <c r="U41" s="1"/>
      <c r="V41" s="1"/>
      <c r="W41" s="1"/>
      <c r="X41" s="1"/>
      <c r="Y41" s="1"/>
      <c r="Z41" s="1"/>
      <c r="AA41" s="1"/>
      <c r="AB41" s="1"/>
      <c r="AC41" s="1"/>
      <c r="AD41" s="1"/>
      <c r="AE41" s="1"/>
    </row>
    <row r="42" ht="4.5" customHeight="1">
      <c r="A42" s="1"/>
      <c r="B42" s="1"/>
      <c r="C42" s="1"/>
      <c r="D42" s="1"/>
      <c r="E42" s="10"/>
      <c r="F42" s="1"/>
      <c r="G42" s="1"/>
      <c r="H42" s="1"/>
      <c r="I42" s="1"/>
      <c r="J42" s="1"/>
      <c r="K42" s="1"/>
      <c r="L42" s="1"/>
      <c r="M42" s="1"/>
      <c r="N42" s="1"/>
      <c r="O42" s="1"/>
      <c r="P42" s="1"/>
      <c r="Q42" s="1"/>
      <c r="R42" s="1"/>
      <c r="S42" s="1"/>
      <c r="T42" s="11"/>
      <c r="U42" s="1"/>
      <c r="V42" s="1"/>
      <c r="W42" s="1"/>
      <c r="X42" s="1"/>
      <c r="Y42" s="1"/>
      <c r="Z42" s="1"/>
      <c r="AA42" s="1"/>
      <c r="AB42" s="1"/>
      <c r="AC42" s="1"/>
      <c r="AD42" s="1"/>
      <c r="AE42" s="1"/>
    </row>
    <row r="43" ht="13.5" customHeight="1">
      <c r="A43" s="1"/>
      <c r="B43" s="1"/>
      <c r="C43" s="1"/>
      <c r="D43" s="1"/>
      <c r="E43" s="10"/>
      <c r="F43" s="1"/>
      <c r="G43" s="1"/>
      <c r="H43" s="1"/>
      <c r="I43" s="1"/>
      <c r="J43" s="62" t="s">
        <v>71</v>
      </c>
      <c r="K43" s="32"/>
      <c r="L43" s="32"/>
      <c r="M43" s="32"/>
      <c r="N43" s="32"/>
      <c r="O43" s="32"/>
      <c r="P43" s="32"/>
      <c r="Q43" s="33"/>
      <c r="R43" s="71" t="s">
        <v>72</v>
      </c>
      <c r="S43" s="33"/>
      <c r="T43" s="11"/>
      <c r="U43" s="1"/>
      <c r="V43" s="1"/>
      <c r="W43" s="1"/>
      <c r="X43" s="1"/>
      <c r="Y43" s="1"/>
      <c r="Z43" s="1"/>
      <c r="AA43" s="1"/>
      <c r="AB43" s="1"/>
      <c r="AC43" s="1"/>
      <c r="AD43" s="1"/>
      <c r="AE43" s="1"/>
    </row>
    <row r="44" ht="4.5" customHeight="1">
      <c r="A44" s="1"/>
      <c r="B44" s="1"/>
      <c r="C44" s="1"/>
      <c r="D44" s="1"/>
      <c r="E44" s="10"/>
      <c r="F44" s="1"/>
      <c r="G44" s="1"/>
      <c r="H44" s="1"/>
      <c r="I44" s="1"/>
      <c r="J44" s="1"/>
      <c r="K44" s="1"/>
      <c r="L44" s="1"/>
      <c r="M44" s="1"/>
      <c r="N44" s="1"/>
      <c r="O44" s="1"/>
      <c r="P44" s="1"/>
      <c r="Q44" s="1"/>
      <c r="R44" s="1"/>
      <c r="S44" s="1"/>
      <c r="T44" s="11"/>
      <c r="U44" s="1"/>
      <c r="V44" s="1"/>
      <c r="W44" s="1"/>
      <c r="X44" s="1"/>
      <c r="Y44" s="1"/>
      <c r="Z44" s="1"/>
      <c r="AA44" s="1"/>
      <c r="AB44" s="1"/>
      <c r="AC44" s="1"/>
      <c r="AD44" s="1"/>
      <c r="AE44" s="1"/>
    </row>
    <row r="45" ht="13.5" customHeight="1">
      <c r="A45" s="1"/>
      <c r="B45" s="1"/>
      <c r="C45" s="1"/>
      <c r="D45" s="1"/>
      <c r="E45" s="10"/>
      <c r="F45" s="1"/>
      <c r="G45" s="1"/>
      <c r="H45" s="1"/>
      <c r="I45" s="1"/>
      <c r="J45" s="65" t="s">
        <v>73</v>
      </c>
      <c r="K45" s="32"/>
      <c r="L45" s="32"/>
      <c r="M45" s="32"/>
      <c r="N45" s="32"/>
      <c r="O45" s="32"/>
      <c r="P45" s="32"/>
      <c r="Q45" s="33"/>
      <c r="R45" s="72">
        <f>VLOOKUP(R43, 'Data Tables &amp; Notes'!F5:H18, 3, FALSE)</f>
        <v>9.7</v>
      </c>
      <c r="S45" s="33"/>
      <c r="T45" s="11"/>
      <c r="U45" s="1"/>
      <c r="V45" s="1"/>
      <c r="W45" s="1"/>
      <c r="X45" s="1"/>
      <c r="Y45" s="1"/>
      <c r="Z45" s="1"/>
      <c r="AA45" s="1"/>
      <c r="AB45" s="1"/>
      <c r="AC45" s="1"/>
      <c r="AD45" s="1"/>
      <c r="AE45" s="1"/>
    </row>
    <row r="46" ht="4.5" customHeight="1">
      <c r="A46" s="1"/>
      <c r="B46" s="1"/>
      <c r="C46" s="1"/>
      <c r="D46" s="1"/>
      <c r="E46" s="10"/>
      <c r="F46" s="1"/>
      <c r="G46" s="1"/>
      <c r="H46" s="1"/>
      <c r="I46" s="1"/>
      <c r="J46" s="73"/>
      <c r="K46" s="73"/>
      <c r="L46" s="73"/>
      <c r="M46" s="73"/>
      <c r="N46" s="73"/>
      <c r="O46" s="73"/>
      <c r="P46" s="73"/>
      <c r="Q46" s="73"/>
      <c r="R46" s="74"/>
      <c r="S46" s="74"/>
      <c r="T46" s="11"/>
      <c r="U46" s="1"/>
      <c r="V46" s="1"/>
      <c r="W46" s="1"/>
      <c r="X46" s="1"/>
      <c r="Y46" s="1"/>
      <c r="Z46" s="1"/>
      <c r="AA46" s="1"/>
      <c r="AB46" s="1"/>
      <c r="AC46" s="1"/>
      <c r="AD46" s="1"/>
      <c r="AE46" s="1"/>
    </row>
    <row r="47" ht="13.5" customHeight="1">
      <c r="A47" s="1"/>
      <c r="B47" s="1"/>
      <c r="C47" s="1"/>
      <c r="D47" s="1"/>
      <c r="E47" s="10"/>
      <c r="F47" s="1"/>
      <c r="G47" s="1"/>
      <c r="H47" s="1"/>
      <c r="I47" s="1"/>
      <c r="J47" s="65" t="s">
        <v>74</v>
      </c>
      <c r="K47" s="32"/>
      <c r="L47" s="32"/>
      <c r="M47" s="32"/>
      <c r="N47" s="32"/>
      <c r="O47" s="32"/>
      <c r="P47" s="32"/>
      <c r="Q47" s="33"/>
      <c r="R47" s="72">
        <f>IF(R45=27, 27, 0.9*R45)</f>
        <v>8.73</v>
      </c>
      <c r="S47" s="33"/>
      <c r="T47" s="11"/>
      <c r="U47" s="1"/>
      <c r="V47" s="1"/>
      <c r="W47" s="1"/>
      <c r="X47" s="1"/>
      <c r="Y47" s="1"/>
      <c r="Z47" s="1"/>
      <c r="AA47" s="1"/>
      <c r="AB47" s="1"/>
      <c r="AC47" s="1"/>
      <c r="AD47" s="1"/>
      <c r="AE47" s="1"/>
    </row>
    <row r="48" ht="4.5" customHeight="1">
      <c r="A48" s="1"/>
      <c r="B48" s="1"/>
      <c r="C48" s="1"/>
      <c r="D48" s="1"/>
      <c r="E48" s="10"/>
      <c r="F48" s="1"/>
      <c r="G48" s="1"/>
      <c r="H48" s="1"/>
      <c r="I48" s="1"/>
      <c r="J48" s="73"/>
      <c r="K48" s="73"/>
      <c r="L48" s="73"/>
      <c r="M48" s="73"/>
      <c r="N48" s="73"/>
      <c r="O48" s="73"/>
      <c r="P48" s="73"/>
      <c r="Q48" s="73"/>
      <c r="R48" s="74"/>
      <c r="S48" s="74"/>
      <c r="T48" s="11"/>
      <c r="U48" s="1"/>
      <c r="V48" s="1"/>
      <c r="W48" s="1"/>
      <c r="X48" s="1"/>
      <c r="Y48" s="1"/>
      <c r="Z48" s="1"/>
      <c r="AA48" s="1"/>
      <c r="AB48" s="1"/>
      <c r="AC48" s="1"/>
      <c r="AD48" s="1"/>
      <c r="AE48" s="1"/>
    </row>
    <row r="49" ht="13.5" customHeight="1">
      <c r="A49" s="1"/>
      <c r="B49" s="1"/>
      <c r="C49" s="1"/>
      <c r="D49" s="1"/>
      <c r="E49" s="10"/>
      <c r="F49" s="1"/>
      <c r="G49" s="1"/>
      <c r="H49" s="53" t="s">
        <v>75</v>
      </c>
      <c r="I49" s="1"/>
      <c r="J49" s="60" t="s">
        <v>76</v>
      </c>
      <c r="S49" s="74"/>
      <c r="T49" s="11"/>
      <c r="U49" s="1"/>
      <c r="V49" s="1"/>
      <c r="W49" s="1"/>
      <c r="X49" s="1"/>
      <c r="Y49" s="1"/>
      <c r="Z49" s="1"/>
      <c r="AA49" s="1"/>
      <c r="AB49" s="1"/>
      <c r="AC49" s="1"/>
      <c r="AD49" s="1"/>
      <c r="AE49" s="1"/>
    </row>
    <row r="50" ht="4.5" customHeight="1">
      <c r="A50" s="1"/>
      <c r="B50" s="1"/>
      <c r="C50" s="1"/>
      <c r="D50" s="1"/>
      <c r="E50" s="10"/>
      <c r="F50" s="1"/>
      <c r="G50" s="1"/>
      <c r="H50" s="1"/>
      <c r="I50" s="1"/>
      <c r="J50" s="73"/>
      <c r="K50" s="73"/>
      <c r="L50" s="73"/>
      <c r="M50" s="73"/>
      <c r="N50" s="73"/>
      <c r="O50" s="73"/>
      <c r="P50" s="73"/>
      <c r="Q50" s="73"/>
      <c r="R50" s="74"/>
      <c r="S50" s="74"/>
      <c r="T50" s="11"/>
      <c r="U50" s="1"/>
      <c r="V50" s="1"/>
      <c r="W50" s="1"/>
      <c r="X50" s="1"/>
      <c r="Y50" s="1"/>
      <c r="Z50" s="1"/>
      <c r="AA50" s="1"/>
      <c r="AB50" s="1"/>
      <c r="AC50" s="1"/>
      <c r="AD50" s="1"/>
      <c r="AE50" s="1"/>
    </row>
    <row r="51" ht="13.5" customHeight="1">
      <c r="A51" s="1"/>
      <c r="B51" s="1"/>
      <c r="C51" s="1"/>
      <c r="D51" s="1"/>
      <c r="E51" s="10"/>
      <c r="F51" s="1"/>
      <c r="G51" s="1"/>
      <c r="H51" s="1"/>
      <c r="I51" s="1"/>
      <c r="J51" s="65" t="s">
        <v>77</v>
      </c>
      <c r="K51" s="32"/>
      <c r="L51" s="32"/>
      <c r="M51" s="32"/>
      <c r="N51" s="32"/>
      <c r="O51" s="32"/>
      <c r="P51" s="32"/>
      <c r="Q51" s="33"/>
      <c r="R51" s="72">
        <f>R47-2</f>
        <v>6.73</v>
      </c>
      <c r="S51" s="33"/>
      <c r="T51" s="11"/>
      <c r="U51" s="1"/>
      <c r="V51" s="1"/>
      <c r="W51" s="1"/>
      <c r="X51" s="1"/>
      <c r="Y51" s="1"/>
      <c r="Z51" s="1"/>
      <c r="AA51" s="1"/>
      <c r="AB51" s="1"/>
      <c r="AC51" s="1"/>
      <c r="AD51" s="1"/>
      <c r="AE51" s="1"/>
    </row>
    <row r="52" ht="4.5" customHeight="1">
      <c r="A52" s="1"/>
      <c r="B52" s="1"/>
      <c r="C52" s="1"/>
      <c r="D52" s="1"/>
      <c r="E52" s="10"/>
      <c r="F52" s="1"/>
      <c r="G52" s="1"/>
      <c r="H52" s="1"/>
      <c r="I52" s="1"/>
      <c r="J52" s="73"/>
      <c r="K52" s="73"/>
      <c r="L52" s="73"/>
      <c r="M52" s="73"/>
      <c r="N52" s="73"/>
      <c r="O52" s="73"/>
      <c r="P52" s="73"/>
      <c r="Q52" s="73"/>
      <c r="R52" s="74"/>
      <c r="S52" s="74"/>
      <c r="T52" s="11"/>
      <c r="U52" s="1"/>
      <c r="V52" s="1"/>
      <c r="W52" s="1"/>
      <c r="X52" s="1"/>
      <c r="Y52" s="1"/>
      <c r="Z52" s="1"/>
      <c r="AA52" s="1"/>
      <c r="AB52" s="1"/>
      <c r="AC52" s="1"/>
      <c r="AD52" s="1"/>
      <c r="AE52" s="1"/>
    </row>
    <row r="53" ht="13.5" customHeight="1">
      <c r="A53" s="1"/>
      <c r="B53" s="1"/>
      <c r="C53" s="1"/>
      <c r="D53" s="1"/>
      <c r="E53" s="10"/>
      <c r="F53" s="1"/>
      <c r="G53" s="1"/>
      <c r="H53" s="1"/>
      <c r="I53" s="1"/>
      <c r="J53" s="65" t="s">
        <v>78</v>
      </c>
      <c r="K53" s="32"/>
      <c r="L53" s="32"/>
      <c r="M53" s="32"/>
      <c r="N53" s="32"/>
      <c r="O53" s="32"/>
      <c r="P53" s="32"/>
      <c r="Q53" s="33"/>
      <c r="R53" s="75">
        <f>R39*R51</f>
        <v>1480.6</v>
      </c>
      <c r="S53" s="33"/>
      <c r="T53" s="11"/>
      <c r="U53" s="1"/>
      <c r="V53" s="1"/>
      <c r="W53" s="1"/>
      <c r="X53" s="1"/>
      <c r="Y53" s="1"/>
      <c r="Z53" s="1"/>
      <c r="AA53" s="1"/>
      <c r="AB53" s="1"/>
      <c r="AC53" s="1"/>
      <c r="AD53" s="1"/>
      <c r="AE53" s="1"/>
    </row>
    <row r="54" ht="4.5" customHeight="1">
      <c r="A54" s="1"/>
      <c r="B54" s="1"/>
      <c r="C54" s="1"/>
      <c r="D54" s="1"/>
      <c r="E54" s="10"/>
      <c r="F54" s="1"/>
      <c r="G54" s="1"/>
      <c r="H54" s="1"/>
      <c r="I54" s="1"/>
      <c r="J54" s="73"/>
      <c r="K54" s="73"/>
      <c r="L54" s="73"/>
      <c r="M54" s="73"/>
      <c r="N54" s="73"/>
      <c r="O54" s="73"/>
      <c r="P54" s="73"/>
      <c r="Q54" s="73"/>
      <c r="R54" s="74"/>
      <c r="S54" s="74"/>
      <c r="T54" s="11"/>
      <c r="U54" s="1"/>
      <c r="V54" s="1"/>
      <c r="W54" s="1"/>
      <c r="X54" s="1"/>
      <c r="Y54" s="1"/>
      <c r="Z54" s="1"/>
      <c r="AA54" s="1"/>
      <c r="AB54" s="1"/>
      <c r="AC54" s="1"/>
      <c r="AD54" s="1"/>
      <c r="AE54" s="1"/>
    </row>
    <row r="55" ht="13.5" customHeight="1">
      <c r="A55" s="1"/>
      <c r="B55" s="1"/>
      <c r="C55" s="1"/>
      <c r="D55" s="1"/>
      <c r="E55" s="10"/>
      <c r="F55" s="1"/>
      <c r="G55" s="1"/>
      <c r="H55" s="1"/>
      <c r="I55" s="1"/>
      <c r="J55" s="65" t="s">
        <v>79</v>
      </c>
      <c r="K55" s="32"/>
      <c r="L55" s="32"/>
      <c r="M55" s="32"/>
      <c r="N55" s="32"/>
      <c r="O55" s="32"/>
      <c r="P55" s="32"/>
      <c r="Q55" s="33"/>
      <c r="R55" s="76">
        <f>R53/1000000</f>
        <v>0.0014806</v>
      </c>
      <c r="S55" s="33"/>
      <c r="T55" s="11"/>
      <c r="U55" s="1"/>
      <c r="V55" s="1"/>
      <c r="W55" s="1"/>
      <c r="X55" s="1"/>
      <c r="Y55" s="1"/>
      <c r="Z55" s="1"/>
      <c r="AA55" s="1"/>
      <c r="AB55" s="1"/>
      <c r="AC55" s="1"/>
      <c r="AD55" s="1"/>
      <c r="AE55" s="1"/>
    </row>
    <row r="56" ht="4.5" customHeight="1">
      <c r="A56" s="1"/>
      <c r="B56" s="1"/>
      <c r="C56" s="1"/>
      <c r="D56" s="1"/>
      <c r="E56" s="10"/>
      <c r="F56" s="1"/>
      <c r="G56" s="1"/>
      <c r="H56" s="1"/>
      <c r="I56" s="1"/>
      <c r="J56" s="73"/>
      <c r="K56" s="73"/>
      <c r="L56" s="73"/>
      <c r="M56" s="73"/>
      <c r="N56" s="73"/>
      <c r="O56" s="73"/>
      <c r="P56" s="73"/>
      <c r="Q56" s="73"/>
      <c r="R56" s="1"/>
      <c r="S56" s="1"/>
      <c r="T56" s="11"/>
      <c r="U56" s="1"/>
      <c r="V56" s="1"/>
      <c r="W56" s="1"/>
      <c r="X56" s="1"/>
      <c r="Y56" s="1"/>
      <c r="Z56" s="1"/>
      <c r="AA56" s="1"/>
      <c r="AB56" s="1"/>
      <c r="AC56" s="1"/>
      <c r="AD56" s="1"/>
      <c r="AE56" s="1"/>
    </row>
    <row r="57" ht="13.5" customHeight="1">
      <c r="A57" s="1"/>
      <c r="B57" s="1"/>
      <c r="C57" s="1"/>
      <c r="D57" s="1"/>
      <c r="E57" s="10"/>
      <c r="F57" s="1"/>
      <c r="G57" s="1"/>
      <c r="H57" s="1"/>
      <c r="I57" s="1"/>
      <c r="J57" s="65" t="s">
        <v>80</v>
      </c>
      <c r="K57" s="32"/>
      <c r="L57" s="32"/>
      <c r="M57" s="32"/>
      <c r="N57" s="32"/>
      <c r="O57" s="32"/>
      <c r="P57" s="32"/>
      <c r="Q57" s="33"/>
      <c r="R57" s="75">
        <f>R55*365</f>
        <v>0.540419</v>
      </c>
      <c r="S57" s="33"/>
      <c r="T57" s="11"/>
      <c r="U57" s="1"/>
      <c r="V57" s="1"/>
      <c r="W57" s="1"/>
      <c r="X57" s="1"/>
      <c r="Y57" s="1"/>
      <c r="Z57" s="1"/>
      <c r="AA57" s="1"/>
      <c r="AB57" s="1"/>
      <c r="AC57" s="1"/>
      <c r="AD57" s="1"/>
      <c r="AE57" s="1"/>
    </row>
    <row r="58" ht="4.5" customHeight="1">
      <c r="A58" s="1"/>
      <c r="B58" s="1"/>
      <c r="C58" s="1"/>
      <c r="D58" s="1"/>
      <c r="E58" s="21"/>
      <c r="F58" s="22"/>
      <c r="G58" s="22"/>
      <c r="H58" s="22"/>
      <c r="I58" s="22"/>
      <c r="J58" s="22"/>
      <c r="K58" s="22"/>
      <c r="L58" s="22"/>
      <c r="M58" s="22"/>
      <c r="N58" s="22"/>
      <c r="O58" s="22"/>
      <c r="P58" s="22"/>
      <c r="Q58" s="22"/>
      <c r="R58" s="22"/>
      <c r="S58" s="22"/>
      <c r="T58" s="23"/>
      <c r="U58" s="1"/>
      <c r="V58" s="1"/>
      <c r="W58" s="1"/>
      <c r="X58" s="1"/>
      <c r="Y58" s="1"/>
      <c r="Z58" s="1"/>
      <c r="AA58" s="1"/>
      <c r="AB58" s="1"/>
      <c r="AC58" s="1"/>
      <c r="AD58" s="1"/>
      <c r="AE58" s="1"/>
    </row>
    <row r="59" ht="4.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ht="9.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ht="4.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ht="4.5" customHeight="1">
      <c r="A62" s="1"/>
      <c r="B62" s="1"/>
      <c r="C62" s="1"/>
      <c r="D62" s="1"/>
      <c r="E62" s="27"/>
      <c r="F62" s="28"/>
      <c r="G62" s="28"/>
      <c r="H62" s="28"/>
      <c r="I62" s="28"/>
      <c r="J62" s="28"/>
      <c r="K62" s="28"/>
      <c r="L62" s="28"/>
      <c r="M62" s="28"/>
      <c r="N62" s="28"/>
      <c r="O62" s="28"/>
      <c r="P62" s="28"/>
      <c r="Q62" s="28"/>
      <c r="R62" s="28"/>
      <c r="S62" s="28"/>
      <c r="T62" s="29"/>
      <c r="U62" s="1"/>
      <c r="V62" s="1"/>
      <c r="W62" s="1"/>
      <c r="X62" s="1"/>
      <c r="Y62" s="1"/>
      <c r="Z62" s="1"/>
      <c r="AA62" s="1"/>
      <c r="AB62" s="1"/>
      <c r="AC62" s="1"/>
      <c r="AD62" s="1"/>
      <c r="AE62" s="1"/>
    </row>
    <row r="63" ht="13.5" customHeight="1">
      <c r="A63" s="1"/>
      <c r="B63" s="1"/>
      <c r="C63" s="1"/>
      <c r="D63" s="1"/>
      <c r="E63" s="10"/>
      <c r="F63" s="53" t="s">
        <v>81</v>
      </c>
      <c r="G63" s="1"/>
      <c r="H63" s="56" t="s">
        <v>82</v>
      </c>
      <c r="I63" s="16"/>
      <c r="J63" s="16"/>
      <c r="K63" s="16"/>
      <c r="L63" s="16"/>
      <c r="M63" s="16"/>
      <c r="N63" s="16"/>
      <c r="O63" s="16"/>
      <c r="P63" s="16"/>
      <c r="Q63" s="16"/>
      <c r="R63" s="16"/>
      <c r="S63" s="57"/>
      <c r="T63" s="77"/>
      <c r="U63" s="59"/>
      <c r="V63" s="59"/>
      <c r="W63" s="59"/>
      <c r="X63" s="59"/>
      <c r="Y63" s="1"/>
      <c r="Z63" s="59"/>
      <c r="AA63" s="1"/>
      <c r="AB63" s="1"/>
      <c r="AC63" s="1"/>
      <c r="AD63" s="1"/>
      <c r="AE63" s="1"/>
    </row>
    <row r="64" ht="4.5" customHeight="1">
      <c r="A64" s="1"/>
      <c r="B64" s="1"/>
      <c r="C64" s="1"/>
      <c r="D64" s="1"/>
      <c r="E64" s="10"/>
      <c r="F64" s="1"/>
      <c r="G64" s="1"/>
      <c r="H64" s="1"/>
      <c r="I64" s="1"/>
      <c r="J64" s="1"/>
      <c r="K64" s="1"/>
      <c r="L64" s="1"/>
      <c r="M64" s="1"/>
      <c r="N64" s="1"/>
      <c r="O64" s="1"/>
      <c r="P64" s="1"/>
      <c r="Q64" s="1"/>
      <c r="R64" s="1"/>
      <c r="S64" s="1"/>
      <c r="T64" s="11"/>
      <c r="U64" s="1"/>
      <c r="V64" s="1"/>
      <c r="W64" s="1"/>
      <c r="X64" s="1"/>
      <c r="Y64" s="1"/>
      <c r="Z64" s="1"/>
      <c r="AA64" s="59"/>
      <c r="AB64" s="1"/>
      <c r="AC64" s="1"/>
      <c r="AD64" s="1"/>
      <c r="AE64" s="1"/>
    </row>
    <row r="65" ht="13.5" customHeight="1">
      <c r="A65" s="1"/>
      <c r="B65" s="1"/>
      <c r="C65" s="1"/>
      <c r="D65" s="1"/>
      <c r="E65" s="10"/>
      <c r="F65" s="1"/>
      <c r="G65" s="1"/>
      <c r="H65" s="53" t="s">
        <v>60</v>
      </c>
      <c r="I65" s="1"/>
      <c r="J65" s="56" t="s">
        <v>83</v>
      </c>
      <c r="K65" s="16"/>
      <c r="L65" s="16"/>
      <c r="M65" s="16"/>
      <c r="N65" s="16"/>
      <c r="O65" s="16"/>
      <c r="P65" s="16"/>
      <c r="Q65" s="16"/>
      <c r="R65" s="57"/>
      <c r="S65" s="1"/>
      <c r="T65" s="11"/>
      <c r="U65" s="1"/>
      <c r="V65" s="1"/>
      <c r="W65" s="1"/>
      <c r="X65" s="1"/>
      <c r="Y65" s="59"/>
      <c r="Z65" s="1"/>
      <c r="AA65" s="1"/>
      <c r="AB65" s="1"/>
      <c r="AC65" s="1"/>
      <c r="AD65" s="1"/>
      <c r="AE65" s="1"/>
    </row>
    <row r="66" ht="4.5" customHeight="1">
      <c r="A66" s="1"/>
      <c r="B66" s="1"/>
      <c r="C66" s="1"/>
      <c r="D66" s="1"/>
      <c r="E66" s="10"/>
      <c r="F66" s="1"/>
      <c r="G66" s="1"/>
      <c r="H66" s="1"/>
      <c r="I66" s="1"/>
      <c r="J66" s="1"/>
      <c r="K66" s="1"/>
      <c r="L66" s="1"/>
      <c r="M66" s="1"/>
      <c r="N66" s="1"/>
      <c r="O66" s="1"/>
      <c r="P66" s="1"/>
      <c r="Q66" s="1"/>
      <c r="R66" s="1"/>
      <c r="S66" s="1"/>
      <c r="T66" s="11"/>
      <c r="U66" s="1"/>
      <c r="V66" s="1"/>
      <c r="W66" s="1"/>
      <c r="X66" s="1"/>
      <c r="Y66" s="1"/>
      <c r="Z66" s="1"/>
      <c r="AA66" s="1"/>
      <c r="AB66" s="1"/>
      <c r="AC66" s="1"/>
      <c r="AD66" s="1"/>
      <c r="AE66" s="1"/>
    </row>
    <row r="67" ht="13.5" customHeight="1">
      <c r="A67" s="1"/>
      <c r="B67" s="1"/>
      <c r="C67" s="1"/>
      <c r="D67" s="1"/>
      <c r="E67" s="10"/>
      <c r="F67" s="1"/>
      <c r="G67" s="1"/>
      <c r="H67" s="1"/>
      <c r="I67" s="1"/>
      <c r="J67" s="62" t="s">
        <v>84</v>
      </c>
      <c r="K67" s="32"/>
      <c r="L67" s="32"/>
      <c r="M67" s="32"/>
      <c r="N67" s="32"/>
      <c r="O67" s="32"/>
      <c r="P67" s="32"/>
      <c r="Q67" s="33"/>
      <c r="R67" s="78">
        <v>0.0075</v>
      </c>
      <c r="S67" s="33"/>
      <c r="T67" s="37"/>
      <c r="U67" s="1"/>
      <c r="V67" s="1"/>
      <c r="W67" s="1"/>
      <c r="X67" s="1"/>
      <c r="Y67" s="1"/>
      <c r="Z67" s="1"/>
      <c r="AA67" s="1"/>
      <c r="AB67" s="1"/>
      <c r="AC67" s="1"/>
      <c r="AD67" s="1"/>
      <c r="AE67" s="1"/>
    </row>
    <row r="68" ht="4.5" customHeight="1">
      <c r="A68" s="1"/>
      <c r="B68" s="1"/>
      <c r="C68" s="1"/>
      <c r="D68" s="1"/>
      <c r="E68" s="10"/>
      <c r="F68" s="1"/>
      <c r="G68" s="1"/>
      <c r="H68" s="1"/>
      <c r="I68" s="1"/>
      <c r="J68" s="1"/>
      <c r="K68" s="1"/>
      <c r="L68" s="1"/>
      <c r="M68" s="1"/>
      <c r="N68" s="1"/>
      <c r="O68" s="1"/>
      <c r="P68" s="1"/>
      <c r="Q68" s="1"/>
      <c r="R68" s="1"/>
      <c r="S68" s="1"/>
      <c r="T68" s="11"/>
      <c r="U68" s="1"/>
      <c r="V68" s="1"/>
      <c r="W68" s="1"/>
      <c r="X68" s="1"/>
      <c r="Y68" s="1"/>
      <c r="Z68" s="1"/>
      <c r="AA68" s="1"/>
      <c r="AB68" s="1"/>
      <c r="AC68" s="1"/>
      <c r="AD68" s="1"/>
      <c r="AE68" s="1"/>
    </row>
    <row r="69" ht="13.5" customHeight="1">
      <c r="A69" s="1"/>
      <c r="B69" s="1"/>
      <c r="C69" s="1"/>
      <c r="D69" s="1"/>
      <c r="E69" s="10"/>
      <c r="F69" s="1"/>
      <c r="G69" s="1"/>
      <c r="H69" s="53" t="s">
        <v>65</v>
      </c>
      <c r="I69" s="1"/>
      <c r="J69" s="56" t="s">
        <v>85</v>
      </c>
      <c r="K69" s="16"/>
      <c r="L69" s="16"/>
      <c r="M69" s="16"/>
      <c r="N69" s="16"/>
      <c r="O69" s="16"/>
      <c r="P69" s="16"/>
      <c r="Q69" s="16"/>
      <c r="R69" s="57"/>
      <c r="S69" s="1"/>
      <c r="T69" s="11"/>
      <c r="U69" s="1"/>
      <c r="V69" s="1"/>
      <c r="W69" s="1"/>
      <c r="X69" s="1"/>
      <c r="Y69" s="1"/>
      <c r="Z69" s="1"/>
      <c r="AA69" s="1"/>
      <c r="AB69" s="1"/>
      <c r="AC69" s="1"/>
      <c r="AD69" s="1"/>
      <c r="AE69" s="1"/>
    </row>
    <row r="70" ht="4.5" customHeight="1">
      <c r="A70" s="1"/>
      <c r="B70" s="1"/>
      <c r="C70" s="1"/>
      <c r="D70" s="1"/>
      <c r="E70" s="10"/>
      <c r="F70" s="1"/>
      <c r="G70" s="1"/>
      <c r="H70" s="1"/>
      <c r="I70" s="1"/>
      <c r="J70" s="1"/>
      <c r="K70" s="1"/>
      <c r="L70" s="1"/>
      <c r="M70" s="1"/>
      <c r="N70" s="1"/>
      <c r="O70" s="1"/>
      <c r="P70" s="1"/>
      <c r="Q70" s="1"/>
      <c r="R70" s="1"/>
      <c r="S70" s="1"/>
      <c r="T70" s="11"/>
      <c r="U70" s="1"/>
      <c r="V70" s="1"/>
      <c r="W70" s="1"/>
      <c r="X70" s="1"/>
      <c r="Y70" s="1"/>
      <c r="Z70" s="1"/>
      <c r="AA70" s="1"/>
      <c r="AB70" s="1"/>
      <c r="AC70" s="1"/>
      <c r="AD70" s="1"/>
      <c r="AE70" s="1"/>
    </row>
    <row r="71" ht="13.5" customHeight="1">
      <c r="A71" s="1"/>
      <c r="B71" s="1"/>
      <c r="C71" s="1"/>
      <c r="D71" s="1"/>
      <c r="E71" s="10"/>
      <c r="F71" s="1"/>
      <c r="G71" s="1"/>
      <c r="H71" s="1"/>
      <c r="I71" s="1"/>
      <c r="J71" s="62" t="s">
        <v>86</v>
      </c>
      <c r="K71" s="32"/>
      <c r="L71" s="32"/>
      <c r="M71" s="32"/>
      <c r="N71" s="32"/>
      <c r="O71" s="32"/>
      <c r="P71" s="32"/>
      <c r="Q71" s="33"/>
      <c r="R71" s="79">
        <v>0.01</v>
      </c>
      <c r="S71" s="33"/>
      <c r="T71" s="37"/>
      <c r="U71" s="1"/>
      <c r="V71" s="1"/>
      <c r="W71" s="1"/>
      <c r="X71" s="1"/>
      <c r="Y71" s="1"/>
      <c r="Z71" s="1"/>
      <c r="AA71" s="1"/>
      <c r="AB71" s="1"/>
      <c r="AC71" s="1"/>
      <c r="AD71" s="1"/>
      <c r="AE71" s="1"/>
    </row>
    <row r="72" ht="6.0" customHeight="1">
      <c r="A72" s="1"/>
      <c r="B72" s="1"/>
      <c r="C72" s="1"/>
      <c r="D72" s="1"/>
      <c r="E72" s="10"/>
      <c r="F72" s="1"/>
      <c r="G72" s="1"/>
      <c r="H72" s="1"/>
      <c r="I72" s="1"/>
      <c r="J72" s="68"/>
      <c r="K72" s="68"/>
      <c r="L72" s="68"/>
      <c r="M72" s="68"/>
      <c r="N72" s="68"/>
      <c r="O72" s="68"/>
      <c r="P72" s="68"/>
      <c r="Q72" s="68"/>
      <c r="R72" s="80"/>
      <c r="S72" s="80"/>
      <c r="T72" s="11"/>
      <c r="U72" s="1"/>
      <c r="V72" s="1"/>
      <c r="W72" s="1"/>
      <c r="X72" s="1"/>
      <c r="Y72" s="1"/>
      <c r="Z72" s="1"/>
      <c r="AA72" s="1"/>
      <c r="AB72" s="1"/>
      <c r="AC72" s="1"/>
      <c r="AD72" s="1"/>
      <c r="AE72" s="1"/>
    </row>
    <row r="73" ht="13.5" customHeight="1">
      <c r="A73" s="1"/>
      <c r="B73" s="1"/>
      <c r="C73" s="1"/>
      <c r="D73" s="1"/>
      <c r="E73" s="10"/>
      <c r="F73" s="1"/>
      <c r="G73" s="1"/>
      <c r="H73" s="1"/>
      <c r="I73" s="1"/>
      <c r="J73" s="62" t="s">
        <v>87</v>
      </c>
      <c r="K73" s="32"/>
      <c r="L73" s="32"/>
      <c r="M73" s="32"/>
      <c r="N73" s="32"/>
      <c r="O73" s="32"/>
      <c r="P73" s="32"/>
      <c r="Q73" s="33"/>
      <c r="R73" s="79">
        <v>0.0</v>
      </c>
      <c r="S73" s="33"/>
      <c r="T73" s="11"/>
      <c r="U73" s="1"/>
      <c r="V73" s="1"/>
      <c r="W73" s="1"/>
      <c r="X73" s="1"/>
      <c r="Y73" s="1"/>
      <c r="Z73" s="1"/>
      <c r="AA73" s="1"/>
      <c r="AB73" s="1"/>
      <c r="AC73" s="1"/>
      <c r="AD73" s="1"/>
      <c r="AE73" s="1"/>
    </row>
    <row r="74" ht="6.0" customHeight="1">
      <c r="A74" s="1"/>
      <c r="B74" s="1"/>
      <c r="C74" s="1"/>
      <c r="D74" s="1"/>
      <c r="E74" s="10"/>
      <c r="F74" s="1"/>
      <c r="G74" s="1"/>
      <c r="H74" s="1"/>
      <c r="I74" s="1"/>
      <c r="J74" s="68"/>
      <c r="K74" s="68"/>
      <c r="L74" s="68"/>
      <c r="M74" s="68"/>
      <c r="N74" s="68"/>
      <c r="O74" s="68"/>
      <c r="P74" s="68"/>
      <c r="Q74" s="68"/>
      <c r="R74" s="80"/>
      <c r="S74" s="80"/>
      <c r="T74" s="11"/>
      <c r="U74" s="1"/>
      <c r="V74" s="1"/>
      <c r="W74" s="1"/>
      <c r="X74" s="1"/>
      <c r="Y74" s="1"/>
      <c r="Z74" s="1"/>
      <c r="AA74" s="1"/>
      <c r="AB74" s="1"/>
      <c r="AC74" s="1"/>
      <c r="AD74" s="1"/>
      <c r="AE74" s="1"/>
    </row>
    <row r="75" ht="13.5" customHeight="1">
      <c r="A75" s="1"/>
      <c r="B75" s="1"/>
      <c r="C75" s="1"/>
      <c r="D75" s="1"/>
      <c r="E75" s="10"/>
      <c r="F75" s="1"/>
      <c r="G75" s="1"/>
      <c r="H75" s="1"/>
      <c r="I75" s="1"/>
      <c r="J75" s="62" t="s">
        <v>88</v>
      </c>
      <c r="K75" s="32"/>
      <c r="L75" s="32"/>
      <c r="M75" s="32"/>
      <c r="N75" s="32"/>
      <c r="O75" s="32"/>
      <c r="P75" s="32"/>
      <c r="Q75" s="33"/>
      <c r="R75" s="79">
        <v>0.0</v>
      </c>
      <c r="S75" s="33"/>
      <c r="T75" s="11"/>
      <c r="U75" s="1"/>
      <c r="V75" s="1"/>
      <c r="W75" s="1"/>
      <c r="X75" s="1"/>
      <c r="Y75" s="1"/>
      <c r="Z75" s="1"/>
      <c r="AA75" s="1"/>
      <c r="AB75" s="1"/>
      <c r="AC75" s="1"/>
      <c r="AD75" s="1"/>
      <c r="AE75" s="1"/>
    </row>
    <row r="76" ht="6.0" customHeight="1">
      <c r="A76" s="1"/>
      <c r="B76" s="1"/>
      <c r="C76" s="1"/>
      <c r="D76" s="1"/>
      <c r="E76" s="10"/>
      <c r="F76" s="1"/>
      <c r="G76" s="1"/>
      <c r="H76" s="1"/>
      <c r="I76" s="1"/>
      <c r="J76" s="68"/>
      <c r="K76" s="68"/>
      <c r="L76" s="68"/>
      <c r="M76" s="68"/>
      <c r="N76" s="68"/>
      <c r="O76" s="68"/>
      <c r="P76" s="68"/>
      <c r="Q76" s="68"/>
      <c r="R76" s="80"/>
      <c r="S76" s="80"/>
      <c r="T76" s="11"/>
      <c r="U76" s="1"/>
      <c r="V76" s="1"/>
      <c r="W76" s="1"/>
      <c r="X76" s="1"/>
      <c r="Y76" s="1"/>
      <c r="Z76" s="1"/>
      <c r="AA76" s="1"/>
      <c r="AB76" s="1"/>
      <c r="AC76" s="1"/>
      <c r="AD76" s="1"/>
      <c r="AE76" s="1"/>
    </row>
    <row r="77" ht="13.5" customHeight="1">
      <c r="A77" s="1"/>
      <c r="B77" s="1"/>
      <c r="C77" s="1"/>
      <c r="D77" s="1"/>
      <c r="E77" s="10"/>
      <c r="F77" s="1"/>
      <c r="G77" s="1"/>
      <c r="H77" s="1"/>
      <c r="I77" s="1"/>
      <c r="J77" s="62" t="s">
        <v>89</v>
      </c>
      <c r="K77" s="32"/>
      <c r="L77" s="32"/>
      <c r="M77" s="32"/>
      <c r="N77" s="32"/>
      <c r="O77" s="32"/>
      <c r="P77" s="32"/>
      <c r="Q77" s="33"/>
      <c r="R77" s="79">
        <v>0.0</v>
      </c>
      <c r="S77" s="33"/>
      <c r="T77" s="11"/>
      <c r="U77" s="1"/>
      <c r="V77" s="1"/>
      <c r="W77" s="1"/>
      <c r="X77" s="1"/>
      <c r="Y77" s="1"/>
      <c r="Z77" s="1"/>
      <c r="AA77" s="1"/>
      <c r="AB77" s="1"/>
      <c r="AC77" s="1"/>
      <c r="AD77" s="1"/>
      <c r="AE77" s="1"/>
    </row>
    <row r="78" ht="6.0" customHeight="1">
      <c r="A78" s="1"/>
      <c r="B78" s="1"/>
      <c r="C78" s="1"/>
      <c r="D78" s="1"/>
      <c r="E78" s="10"/>
      <c r="F78" s="1"/>
      <c r="G78" s="1"/>
      <c r="H78" s="1"/>
      <c r="I78" s="1"/>
      <c r="J78" s="68"/>
      <c r="K78" s="68"/>
      <c r="L78" s="68"/>
      <c r="M78" s="68"/>
      <c r="N78" s="68"/>
      <c r="O78" s="68"/>
      <c r="P78" s="68"/>
      <c r="Q78" s="68"/>
      <c r="R78" s="80"/>
      <c r="S78" s="80"/>
      <c r="T78" s="11"/>
      <c r="U78" s="1"/>
      <c r="V78" s="1"/>
      <c r="W78" s="1"/>
      <c r="X78" s="1"/>
      <c r="Y78" s="1"/>
      <c r="Z78" s="1"/>
      <c r="AA78" s="1"/>
      <c r="AB78" s="1"/>
      <c r="AC78" s="1"/>
      <c r="AD78" s="1"/>
      <c r="AE78" s="1"/>
    </row>
    <row r="79" ht="13.5" customHeight="1">
      <c r="A79" s="1"/>
      <c r="B79" s="1"/>
      <c r="C79" s="1"/>
      <c r="D79" s="1"/>
      <c r="E79" s="10"/>
      <c r="F79" s="1"/>
      <c r="G79" s="1"/>
      <c r="H79" s="1"/>
      <c r="I79" s="1"/>
      <c r="J79" s="62" t="s">
        <v>90</v>
      </c>
      <c r="K79" s="32"/>
      <c r="L79" s="32"/>
      <c r="M79" s="32"/>
      <c r="N79" s="32"/>
      <c r="O79" s="32"/>
      <c r="P79" s="32"/>
      <c r="Q79" s="33"/>
      <c r="R79" s="79">
        <v>0.0</v>
      </c>
      <c r="S79" s="33"/>
      <c r="T79" s="11"/>
      <c r="U79" s="1"/>
      <c r="V79" s="1"/>
      <c r="W79" s="1"/>
      <c r="X79" s="1"/>
      <c r="Y79" s="1"/>
      <c r="Z79" s="1"/>
      <c r="AA79" s="1"/>
      <c r="AB79" s="1"/>
      <c r="AC79" s="1"/>
      <c r="AD79" s="1"/>
      <c r="AE79" s="1"/>
    </row>
    <row r="80" ht="6.0" customHeight="1">
      <c r="A80" s="1"/>
      <c r="B80" s="1"/>
      <c r="C80" s="1"/>
      <c r="D80" s="1"/>
      <c r="E80" s="10"/>
      <c r="F80" s="1"/>
      <c r="G80" s="1"/>
      <c r="H80" s="1"/>
      <c r="I80" s="1"/>
      <c r="J80" s="68"/>
      <c r="K80" s="68"/>
      <c r="L80" s="68"/>
      <c r="M80" s="68"/>
      <c r="N80" s="68"/>
      <c r="O80" s="68"/>
      <c r="P80" s="68"/>
      <c r="Q80" s="68"/>
      <c r="R80" s="80"/>
      <c r="S80" s="80"/>
      <c r="T80" s="11"/>
      <c r="U80" s="1"/>
      <c r="V80" s="1"/>
      <c r="W80" s="1"/>
      <c r="X80" s="1"/>
      <c r="Y80" s="1"/>
      <c r="Z80" s="1"/>
      <c r="AA80" s="1"/>
      <c r="AB80" s="1"/>
      <c r="AC80" s="1"/>
      <c r="AD80" s="1"/>
      <c r="AE80" s="1"/>
    </row>
    <row r="81" ht="13.5" customHeight="1">
      <c r="A81" s="1"/>
      <c r="B81" s="1"/>
      <c r="C81" s="1"/>
      <c r="D81" s="1"/>
      <c r="E81" s="10"/>
      <c r="F81" s="1"/>
      <c r="G81" s="1"/>
      <c r="H81" s="1"/>
      <c r="I81" s="1"/>
      <c r="J81" s="62" t="s">
        <v>91</v>
      </c>
      <c r="K81" s="32"/>
      <c r="L81" s="32"/>
      <c r="M81" s="32"/>
      <c r="N81" s="32"/>
      <c r="O81" s="32"/>
      <c r="P81" s="32"/>
      <c r="Q81" s="33"/>
      <c r="R81" s="79">
        <v>0.0</v>
      </c>
      <c r="S81" s="33"/>
      <c r="T81" s="11"/>
      <c r="U81" s="1"/>
      <c r="V81" s="1"/>
      <c r="W81" s="1"/>
      <c r="X81" s="1"/>
      <c r="Y81" s="1"/>
      <c r="Z81" s="1"/>
      <c r="AA81" s="1"/>
      <c r="AB81" s="1"/>
      <c r="AC81" s="1"/>
      <c r="AD81" s="1"/>
      <c r="AE81" s="1"/>
    </row>
    <row r="82" ht="6.0" customHeight="1">
      <c r="A82" s="1"/>
      <c r="B82" s="1"/>
      <c r="C82" s="1"/>
      <c r="D82" s="1"/>
      <c r="E82" s="10"/>
      <c r="F82" s="1"/>
      <c r="G82" s="1"/>
      <c r="H82" s="1"/>
      <c r="I82" s="1"/>
      <c r="J82" s="68"/>
      <c r="K82" s="68"/>
      <c r="L82" s="68"/>
      <c r="M82" s="68"/>
      <c r="N82" s="68"/>
      <c r="O82" s="68"/>
      <c r="P82" s="68"/>
      <c r="Q82" s="68"/>
      <c r="R82" s="80"/>
      <c r="S82" s="80"/>
      <c r="T82" s="11"/>
      <c r="U82" s="1"/>
      <c r="V82" s="1"/>
      <c r="W82" s="1"/>
      <c r="X82" s="1"/>
      <c r="Y82" s="1"/>
      <c r="Z82" s="1"/>
      <c r="AA82" s="1"/>
      <c r="AB82" s="1"/>
      <c r="AC82" s="1"/>
      <c r="AD82" s="1"/>
      <c r="AE82" s="1"/>
    </row>
    <row r="83" ht="13.5" customHeight="1">
      <c r="A83" s="1"/>
      <c r="B83" s="1"/>
      <c r="C83" s="1"/>
      <c r="D83" s="1"/>
      <c r="E83" s="10"/>
      <c r="F83" s="1"/>
      <c r="G83" s="1"/>
      <c r="H83" s="1"/>
      <c r="I83" s="1"/>
      <c r="J83" s="62" t="s">
        <v>92</v>
      </c>
      <c r="K83" s="32"/>
      <c r="L83" s="32"/>
      <c r="M83" s="32"/>
      <c r="N83" s="32"/>
      <c r="O83" s="32"/>
      <c r="P83" s="32"/>
      <c r="Q83" s="33"/>
      <c r="R83" s="79">
        <v>0.0</v>
      </c>
      <c r="S83" s="33"/>
      <c r="T83" s="11"/>
      <c r="U83" s="1"/>
      <c r="V83" s="1"/>
      <c r="W83" s="1"/>
      <c r="X83" s="1"/>
      <c r="Y83" s="1"/>
      <c r="Z83" s="1"/>
      <c r="AA83" s="1"/>
      <c r="AB83" s="1"/>
      <c r="AC83" s="1"/>
      <c r="AD83" s="1"/>
      <c r="AE83" s="1"/>
    </row>
    <row r="84" ht="6.0" customHeight="1">
      <c r="A84" s="1"/>
      <c r="B84" s="1"/>
      <c r="C84" s="1"/>
      <c r="D84" s="1"/>
      <c r="E84" s="10"/>
      <c r="F84" s="1"/>
      <c r="G84" s="1"/>
      <c r="H84" s="1"/>
      <c r="I84" s="1"/>
      <c r="J84" s="68"/>
      <c r="K84" s="68"/>
      <c r="L84" s="68"/>
      <c r="M84" s="68"/>
      <c r="N84" s="68"/>
      <c r="O84" s="68"/>
      <c r="P84" s="68"/>
      <c r="Q84" s="68"/>
      <c r="R84" s="80"/>
      <c r="S84" s="80"/>
      <c r="T84" s="11"/>
      <c r="U84" s="1"/>
      <c r="V84" s="1"/>
      <c r="W84" s="1"/>
      <c r="X84" s="1"/>
      <c r="Y84" s="1"/>
      <c r="Z84" s="1"/>
      <c r="AA84" s="1"/>
      <c r="AB84" s="1"/>
      <c r="AC84" s="1"/>
      <c r="AD84" s="1"/>
      <c r="AE84" s="1"/>
    </row>
    <row r="85" ht="13.5" customHeight="1">
      <c r="A85" s="1"/>
      <c r="B85" s="1"/>
      <c r="C85" s="1"/>
      <c r="D85" s="1"/>
      <c r="E85" s="10"/>
      <c r="F85" s="1"/>
      <c r="G85" s="1"/>
      <c r="H85" s="1"/>
      <c r="I85" s="1"/>
      <c r="J85" s="62" t="s">
        <v>93</v>
      </c>
      <c r="K85" s="32"/>
      <c r="L85" s="32"/>
      <c r="M85" s="32"/>
      <c r="N85" s="32"/>
      <c r="O85" s="32"/>
      <c r="P85" s="32"/>
      <c r="Q85" s="33"/>
      <c r="R85" s="79">
        <v>0.0</v>
      </c>
      <c r="S85" s="33"/>
      <c r="T85" s="11"/>
      <c r="U85" s="1"/>
      <c r="V85" s="1"/>
      <c r="W85" s="1"/>
      <c r="X85" s="1"/>
      <c r="Y85" s="1"/>
      <c r="Z85" s="1"/>
      <c r="AA85" s="1"/>
      <c r="AB85" s="1"/>
      <c r="AC85" s="1"/>
      <c r="AD85" s="1"/>
      <c r="AE85" s="1"/>
    </row>
    <row r="86" ht="6.0" customHeight="1">
      <c r="A86" s="1"/>
      <c r="B86" s="1"/>
      <c r="C86" s="1"/>
      <c r="D86" s="1"/>
      <c r="E86" s="10"/>
      <c r="F86" s="1"/>
      <c r="G86" s="1"/>
      <c r="H86" s="1"/>
      <c r="I86" s="1"/>
      <c r="J86" s="68"/>
      <c r="K86" s="68"/>
      <c r="L86" s="68"/>
      <c r="M86" s="68"/>
      <c r="N86" s="68"/>
      <c r="O86" s="68"/>
      <c r="P86" s="68"/>
      <c r="Q86" s="68"/>
      <c r="R86" s="80"/>
      <c r="S86" s="80"/>
      <c r="T86" s="11"/>
      <c r="U86" s="1"/>
      <c r="V86" s="1"/>
      <c r="W86" s="1"/>
      <c r="X86" s="1"/>
      <c r="Y86" s="1"/>
      <c r="Z86" s="1"/>
      <c r="AA86" s="1"/>
      <c r="AB86" s="1"/>
      <c r="AC86" s="1"/>
      <c r="AD86" s="1"/>
      <c r="AE86" s="1"/>
    </row>
    <row r="87" ht="13.5" customHeight="1">
      <c r="A87" s="1"/>
      <c r="B87" s="1"/>
      <c r="C87" s="1"/>
      <c r="D87" s="1"/>
      <c r="E87" s="10"/>
      <c r="F87" s="1"/>
      <c r="G87" s="1"/>
      <c r="H87" s="1"/>
      <c r="I87" s="1"/>
      <c r="J87" s="62" t="s">
        <v>94</v>
      </c>
      <c r="K87" s="32"/>
      <c r="L87" s="32"/>
      <c r="M87" s="32"/>
      <c r="N87" s="32"/>
      <c r="O87" s="32"/>
      <c r="P87" s="32"/>
      <c r="Q87" s="33"/>
      <c r="R87" s="79">
        <v>0.0</v>
      </c>
      <c r="S87" s="33"/>
      <c r="T87" s="11"/>
      <c r="U87" s="1"/>
      <c r="V87" s="1"/>
      <c r="W87" s="1"/>
      <c r="X87" s="1"/>
      <c r="Y87" s="1"/>
      <c r="Z87" s="1"/>
      <c r="AA87" s="1"/>
      <c r="AB87" s="1"/>
      <c r="AC87" s="1"/>
      <c r="AD87" s="1"/>
      <c r="AE87" s="1"/>
    </row>
    <row r="88" ht="6.0" customHeight="1">
      <c r="A88" s="1"/>
      <c r="B88" s="1"/>
      <c r="C88" s="1"/>
      <c r="D88" s="1"/>
      <c r="E88" s="10"/>
      <c r="F88" s="1"/>
      <c r="G88" s="1"/>
      <c r="H88" s="1"/>
      <c r="I88" s="1"/>
      <c r="J88" s="68"/>
      <c r="K88" s="68"/>
      <c r="L88" s="68"/>
      <c r="M88" s="68"/>
      <c r="N88" s="68"/>
      <c r="O88" s="68"/>
      <c r="P88" s="68"/>
      <c r="Q88" s="68"/>
      <c r="R88" s="80"/>
      <c r="S88" s="80"/>
      <c r="T88" s="11"/>
      <c r="U88" s="1"/>
      <c r="V88" s="1"/>
      <c r="W88" s="1"/>
      <c r="X88" s="1"/>
      <c r="Y88" s="1"/>
      <c r="Z88" s="1"/>
      <c r="AA88" s="1"/>
      <c r="AB88" s="1"/>
      <c r="AC88" s="1"/>
      <c r="AD88" s="1"/>
      <c r="AE88" s="1"/>
    </row>
    <row r="89" ht="13.5" customHeight="1">
      <c r="A89" s="1"/>
      <c r="B89" s="1"/>
      <c r="C89" s="1"/>
      <c r="D89" s="1"/>
      <c r="E89" s="10"/>
      <c r="F89" s="1"/>
      <c r="G89" s="1"/>
      <c r="H89" s="1"/>
      <c r="I89" s="1"/>
      <c r="J89" s="62" t="s">
        <v>95</v>
      </c>
      <c r="K89" s="32"/>
      <c r="L89" s="32"/>
      <c r="M89" s="32"/>
      <c r="N89" s="32"/>
      <c r="O89" s="32"/>
      <c r="P89" s="32"/>
      <c r="Q89" s="33"/>
      <c r="R89" s="79">
        <v>0.0</v>
      </c>
      <c r="S89" s="33"/>
      <c r="T89" s="11"/>
      <c r="U89" s="1"/>
      <c r="V89" s="1"/>
      <c r="W89" s="1"/>
      <c r="X89" s="1"/>
      <c r="Y89" s="1"/>
      <c r="Z89" s="1"/>
      <c r="AA89" s="1"/>
      <c r="AB89" s="1"/>
      <c r="AC89" s="1"/>
      <c r="AD89" s="1"/>
      <c r="AE89" s="1"/>
    </row>
    <row r="90" ht="6.0" customHeight="1">
      <c r="A90" s="1"/>
      <c r="B90" s="1"/>
      <c r="C90" s="1"/>
      <c r="D90" s="1"/>
      <c r="E90" s="10"/>
      <c r="F90" s="1"/>
      <c r="G90" s="1"/>
      <c r="H90" s="1"/>
      <c r="I90" s="1"/>
      <c r="J90" s="68"/>
      <c r="K90" s="68"/>
      <c r="L90" s="68"/>
      <c r="M90" s="68"/>
      <c r="N90" s="68"/>
      <c r="O90" s="68"/>
      <c r="P90" s="68"/>
      <c r="Q90" s="68"/>
      <c r="R90" s="80"/>
      <c r="S90" s="80"/>
      <c r="T90" s="11"/>
      <c r="U90" s="1"/>
      <c r="V90" s="1"/>
      <c r="W90" s="1"/>
      <c r="X90" s="1"/>
      <c r="Y90" s="1"/>
      <c r="Z90" s="1"/>
      <c r="AA90" s="1"/>
      <c r="AB90" s="1"/>
      <c r="AC90" s="1"/>
      <c r="AD90" s="1"/>
      <c r="AE90" s="1"/>
    </row>
    <row r="91" ht="13.5" customHeight="1">
      <c r="A91" s="1"/>
      <c r="B91" s="1"/>
      <c r="C91" s="1"/>
      <c r="D91" s="1"/>
      <c r="E91" s="10"/>
      <c r="F91" s="1"/>
      <c r="G91" s="1"/>
      <c r="H91" s="1"/>
      <c r="I91" s="1"/>
      <c r="J91" s="62" t="s">
        <v>96</v>
      </c>
      <c r="K91" s="32"/>
      <c r="L91" s="32"/>
      <c r="M91" s="32"/>
      <c r="N91" s="32"/>
      <c r="O91" s="32"/>
      <c r="P91" s="32"/>
      <c r="Q91" s="33"/>
      <c r="R91" s="79">
        <v>0.0</v>
      </c>
      <c r="S91" s="33"/>
      <c r="T91" s="11"/>
      <c r="U91" s="1"/>
      <c r="V91" s="1"/>
      <c r="W91" s="1"/>
      <c r="X91" s="1"/>
      <c r="Y91" s="1"/>
      <c r="Z91" s="1"/>
      <c r="AA91" s="1"/>
      <c r="AB91" s="1"/>
      <c r="AC91" s="1"/>
      <c r="AD91" s="1"/>
      <c r="AE91" s="1"/>
    </row>
    <row r="92" ht="6.0" customHeight="1">
      <c r="A92" s="1"/>
      <c r="B92" s="1"/>
      <c r="C92" s="1"/>
      <c r="D92" s="1"/>
      <c r="E92" s="10"/>
      <c r="F92" s="1"/>
      <c r="G92" s="1"/>
      <c r="H92" s="1"/>
      <c r="I92" s="1"/>
      <c r="J92" s="68"/>
      <c r="K92" s="68"/>
      <c r="L92" s="68"/>
      <c r="M92" s="68"/>
      <c r="N92" s="68"/>
      <c r="O92" s="68"/>
      <c r="P92" s="68"/>
      <c r="Q92" s="68"/>
      <c r="R92" s="80"/>
      <c r="S92" s="80"/>
      <c r="T92" s="11"/>
      <c r="U92" s="1"/>
      <c r="V92" s="1"/>
      <c r="W92" s="1"/>
      <c r="X92" s="1"/>
      <c r="Y92" s="1"/>
      <c r="Z92" s="1"/>
      <c r="AA92" s="1"/>
      <c r="AB92" s="1"/>
      <c r="AC92" s="1"/>
      <c r="AD92" s="1"/>
      <c r="AE92" s="1"/>
    </row>
    <row r="93" ht="13.5" customHeight="1">
      <c r="A93" s="1"/>
      <c r="B93" s="1"/>
      <c r="C93" s="1"/>
      <c r="D93" s="1"/>
      <c r="E93" s="10"/>
      <c r="F93" s="1"/>
      <c r="G93" s="1"/>
      <c r="H93" s="1"/>
      <c r="I93" s="1"/>
      <c r="J93" s="62" t="s">
        <v>97</v>
      </c>
      <c r="K93" s="32"/>
      <c r="L93" s="32"/>
      <c r="M93" s="32"/>
      <c r="N93" s="32"/>
      <c r="O93" s="32"/>
      <c r="P93" s="32"/>
      <c r="Q93" s="33"/>
      <c r="R93" s="79">
        <v>0.0</v>
      </c>
      <c r="S93" s="33"/>
      <c r="T93" s="11"/>
      <c r="U93" s="1"/>
      <c r="V93" s="1"/>
      <c r="W93" s="1"/>
      <c r="X93" s="1"/>
      <c r="Y93" s="1"/>
      <c r="Z93" s="1"/>
      <c r="AA93" s="1"/>
      <c r="AB93" s="1"/>
      <c r="AC93" s="1"/>
      <c r="AD93" s="1"/>
      <c r="AE93" s="1"/>
    </row>
    <row r="94" ht="4.5" customHeight="1">
      <c r="A94" s="1"/>
      <c r="B94" s="1"/>
      <c r="C94" s="1"/>
      <c r="D94" s="1"/>
      <c r="E94" s="10"/>
      <c r="F94" s="1"/>
      <c r="G94" s="1"/>
      <c r="H94" s="1"/>
      <c r="I94" s="1"/>
      <c r="J94" s="68"/>
      <c r="K94" s="68"/>
      <c r="L94" s="68"/>
      <c r="M94" s="68"/>
      <c r="N94" s="68"/>
      <c r="O94" s="68"/>
      <c r="P94" s="68"/>
      <c r="Q94" s="68"/>
      <c r="R94" s="81"/>
      <c r="S94" s="81"/>
      <c r="T94" s="11"/>
      <c r="U94" s="1"/>
      <c r="V94" s="1"/>
      <c r="W94" s="1"/>
      <c r="X94" s="1"/>
      <c r="Y94" s="1"/>
      <c r="Z94" s="1"/>
      <c r="AA94" s="1"/>
      <c r="AB94" s="1"/>
      <c r="AC94" s="1"/>
      <c r="AD94" s="1"/>
      <c r="AE94" s="1"/>
    </row>
    <row r="95" ht="13.5" customHeight="1">
      <c r="A95" s="1"/>
      <c r="B95" s="1"/>
      <c r="C95" s="1"/>
      <c r="D95" s="1"/>
      <c r="E95" s="10"/>
      <c r="F95" s="1"/>
      <c r="G95" s="1"/>
      <c r="H95" s="1"/>
      <c r="I95" s="1"/>
      <c r="J95" s="65" t="s">
        <v>98</v>
      </c>
      <c r="K95" s="32"/>
      <c r="L95" s="32"/>
      <c r="M95" s="32"/>
      <c r="N95" s="32"/>
      <c r="O95" s="32"/>
      <c r="P95" s="32"/>
      <c r="Q95" s="33"/>
      <c r="R95" s="75">
        <f>R71+R73+R75+R77+R79+R81+R83+R85+R87+R89+R91+R93</f>
        <v>0.01</v>
      </c>
      <c r="S95" s="33"/>
      <c r="T95" s="37"/>
      <c r="U95" s="1"/>
      <c r="V95" s="1"/>
      <c r="W95" s="1"/>
      <c r="X95" s="1"/>
      <c r="Y95" s="1"/>
      <c r="Z95" s="1"/>
      <c r="AA95" s="1"/>
      <c r="AB95" s="1"/>
      <c r="AC95" s="1"/>
      <c r="AD95" s="1"/>
      <c r="AE95" s="1"/>
    </row>
    <row r="96" ht="4.5" customHeight="1">
      <c r="A96" s="1"/>
      <c r="B96" s="1"/>
      <c r="C96" s="1"/>
      <c r="D96" s="1"/>
      <c r="E96" s="10"/>
      <c r="F96" s="1"/>
      <c r="G96" s="1"/>
      <c r="H96" s="1"/>
      <c r="I96" s="1"/>
      <c r="J96" s="1"/>
      <c r="K96" s="1"/>
      <c r="L96" s="1"/>
      <c r="M96" s="1"/>
      <c r="N96" s="1"/>
      <c r="O96" s="1"/>
      <c r="P96" s="1"/>
      <c r="Q96" s="1"/>
      <c r="R96" s="1"/>
      <c r="S96" s="1"/>
      <c r="T96" s="11"/>
      <c r="U96" s="1"/>
      <c r="V96" s="1"/>
      <c r="W96" s="1"/>
      <c r="X96" s="1"/>
      <c r="Y96" s="1"/>
      <c r="Z96" s="1"/>
      <c r="AA96" s="1"/>
      <c r="AB96" s="1"/>
      <c r="AC96" s="1"/>
      <c r="AD96" s="1"/>
      <c r="AE96" s="1"/>
    </row>
    <row r="97" ht="13.5" customHeight="1">
      <c r="A97" s="1"/>
      <c r="B97" s="1"/>
      <c r="C97" s="1"/>
      <c r="D97" s="1"/>
      <c r="E97" s="10"/>
      <c r="F97" s="1"/>
      <c r="G97" s="1"/>
      <c r="H97" s="53" t="s">
        <v>69</v>
      </c>
      <c r="I97" s="1"/>
      <c r="J97" s="56" t="s">
        <v>99</v>
      </c>
      <c r="K97" s="16"/>
      <c r="L97" s="16"/>
      <c r="M97" s="16"/>
      <c r="N97" s="16"/>
      <c r="O97" s="16"/>
      <c r="P97" s="16"/>
      <c r="Q97" s="16"/>
      <c r="R97" s="57"/>
      <c r="S97" s="1"/>
      <c r="T97" s="11"/>
      <c r="U97" s="1"/>
      <c r="V97" s="1"/>
      <c r="W97" s="1"/>
      <c r="X97" s="1"/>
      <c r="Y97" s="1"/>
      <c r="Z97" s="1"/>
      <c r="AA97" s="1"/>
      <c r="AB97" s="1"/>
      <c r="AC97" s="1"/>
      <c r="AD97" s="1"/>
      <c r="AE97" s="1"/>
    </row>
    <row r="98" ht="4.5" customHeight="1">
      <c r="A98" s="1"/>
      <c r="B98" s="1"/>
      <c r="C98" s="1"/>
      <c r="D98" s="1"/>
      <c r="E98" s="10"/>
      <c r="F98" s="1"/>
      <c r="G98" s="1"/>
      <c r="H98" s="1"/>
      <c r="I98" s="1"/>
      <c r="J98" s="1"/>
      <c r="K98" s="1"/>
      <c r="L98" s="1"/>
      <c r="M98" s="1"/>
      <c r="N98" s="1"/>
      <c r="O98" s="1"/>
      <c r="P98" s="1"/>
      <c r="Q98" s="1"/>
      <c r="R98" s="1"/>
      <c r="S98" s="1"/>
      <c r="T98" s="11"/>
      <c r="U98" s="1"/>
      <c r="V98" s="1"/>
      <c r="W98" s="1"/>
      <c r="X98" s="1"/>
      <c r="Y98" s="1"/>
      <c r="Z98" s="1"/>
      <c r="AA98" s="1"/>
      <c r="AB98" s="1"/>
      <c r="AC98" s="1"/>
      <c r="AD98" s="1"/>
      <c r="AE98" s="1"/>
    </row>
    <row r="99" ht="13.5" customHeight="1">
      <c r="A99" s="1"/>
      <c r="B99" s="1"/>
      <c r="C99" s="1"/>
      <c r="D99" s="1"/>
      <c r="E99" s="10"/>
      <c r="F99" s="1"/>
      <c r="G99" s="1"/>
      <c r="H99" s="1"/>
      <c r="I99" s="1"/>
      <c r="J99" s="65" t="s">
        <v>100</v>
      </c>
      <c r="K99" s="32"/>
      <c r="L99" s="32"/>
      <c r="M99" s="32"/>
      <c r="N99" s="32"/>
      <c r="O99" s="32"/>
      <c r="P99" s="32"/>
      <c r="Q99" s="33"/>
      <c r="R99" s="75">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0.143</v>
      </c>
      <c r="S99" s="33"/>
      <c r="T99" s="37"/>
      <c r="U99" s="1"/>
      <c r="V99" s="1"/>
      <c r="W99" s="1"/>
      <c r="X99" s="1"/>
      <c r="Y99" s="1"/>
      <c r="Z99" s="1"/>
      <c r="AA99" s="1"/>
      <c r="AB99" s="1"/>
      <c r="AC99" s="1"/>
      <c r="AD99" s="1"/>
      <c r="AE99" s="1"/>
    </row>
    <row r="100" ht="4.5" customHeight="1">
      <c r="A100" s="1"/>
      <c r="B100" s="1"/>
      <c r="C100" s="1"/>
      <c r="D100" s="1"/>
      <c r="E100" s="21"/>
      <c r="F100" s="22"/>
      <c r="G100" s="22"/>
      <c r="H100" s="22"/>
      <c r="I100" s="22"/>
      <c r="J100" s="22"/>
      <c r="K100" s="22"/>
      <c r="L100" s="22"/>
      <c r="M100" s="22"/>
      <c r="N100" s="22"/>
      <c r="O100" s="22"/>
      <c r="P100" s="22"/>
      <c r="Q100" s="22"/>
      <c r="R100" s="22"/>
      <c r="S100" s="22"/>
      <c r="T100" s="23"/>
      <c r="U100" s="1"/>
      <c r="V100" s="1"/>
      <c r="W100" s="1"/>
      <c r="X100" s="1"/>
      <c r="Y100" s="1"/>
      <c r="Z100" s="1"/>
      <c r="AA100" s="1"/>
      <c r="AB100" s="1"/>
      <c r="AC100" s="1"/>
      <c r="AD100" s="1"/>
      <c r="AE100" s="1"/>
    </row>
    <row r="101" ht="4.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ht="9.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ht="4.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ht="4.5" customHeight="1">
      <c r="A104" s="1"/>
      <c r="B104" s="1"/>
      <c r="C104" s="1"/>
      <c r="D104" s="1"/>
      <c r="E104" s="27"/>
      <c r="F104" s="28"/>
      <c r="G104" s="28"/>
      <c r="H104" s="28"/>
      <c r="I104" s="28"/>
      <c r="J104" s="28"/>
      <c r="K104" s="28"/>
      <c r="L104" s="28"/>
      <c r="M104" s="28"/>
      <c r="N104" s="28"/>
      <c r="O104" s="28"/>
      <c r="P104" s="28"/>
      <c r="Q104" s="28"/>
      <c r="R104" s="28"/>
      <c r="S104" s="28"/>
      <c r="T104" s="29"/>
      <c r="U104" s="1"/>
      <c r="V104" s="1"/>
      <c r="W104" s="1"/>
      <c r="X104" s="1"/>
      <c r="Y104" s="1"/>
      <c r="Z104" s="1"/>
      <c r="AA104" s="1"/>
      <c r="AB104" s="1"/>
      <c r="AC104" s="1"/>
      <c r="AD104" s="1"/>
      <c r="AE104" s="1"/>
    </row>
    <row r="105" ht="13.5" customHeight="1">
      <c r="A105" s="1"/>
      <c r="B105" s="1"/>
      <c r="C105" s="1"/>
      <c r="D105" s="1"/>
      <c r="E105" s="10"/>
      <c r="F105" s="53" t="s">
        <v>101</v>
      </c>
      <c r="G105" s="1"/>
      <c r="H105" s="56" t="s">
        <v>102</v>
      </c>
      <c r="I105" s="16"/>
      <c r="J105" s="16"/>
      <c r="K105" s="16"/>
      <c r="L105" s="16"/>
      <c r="M105" s="16"/>
      <c r="N105" s="16"/>
      <c r="O105" s="16"/>
      <c r="P105" s="16"/>
      <c r="Q105" s="16"/>
      <c r="R105" s="16"/>
      <c r="S105" s="57"/>
      <c r="T105" s="77"/>
      <c r="U105" s="59"/>
      <c r="V105" s="59"/>
      <c r="W105" s="59"/>
      <c r="X105" s="59"/>
      <c r="Y105" s="1"/>
      <c r="Z105" s="59"/>
      <c r="AA105" s="1"/>
      <c r="AB105" s="1"/>
      <c r="AC105" s="1"/>
      <c r="AD105" s="1"/>
      <c r="AE105" s="1"/>
    </row>
    <row r="106" ht="4.5" customHeight="1">
      <c r="A106" s="1"/>
      <c r="B106" s="1"/>
      <c r="C106" s="1"/>
      <c r="D106" s="1"/>
      <c r="E106" s="10"/>
      <c r="F106" s="1"/>
      <c r="G106" s="1"/>
      <c r="H106" s="1"/>
      <c r="I106" s="1"/>
      <c r="J106" s="1"/>
      <c r="K106" s="1"/>
      <c r="L106" s="1"/>
      <c r="M106" s="1"/>
      <c r="N106" s="1"/>
      <c r="O106" s="1"/>
      <c r="P106" s="1"/>
      <c r="Q106" s="1"/>
      <c r="R106" s="1"/>
      <c r="S106" s="1"/>
      <c r="T106" s="11"/>
      <c r="U106" s="1"/>
      <c r="V106" s="1"/>
      <c r="W106" s="1"/>
      <c r="X106" s="1"/>
      <c r="Y106" s="1"/>
      <c r="Z106" s="1"/>
      <c r="AA106" s="59"/>
      <c r="AB106" s="1"/>
      <c r="AC106" s="1"/>
      <c r="AD106" s="1"/>
      <c r="AE106" s="1"/>
    </row>
    <row r="107" ht="13.5" customHeight="1">
      <c r="A107" s="1"/>
      <c r="B107" s="1"/>
      <c r="C107" s="1"/>
      <c r="D107" s="1"/>
      <c r="E107" s="10"/>
      <c r="F107" s="1"/>
      <c r="G107" s="1"/>
      <c r="H107" s="53" t="s">
        <v>60</v>
      </c>
      <c r="I107" s="1"/>
      <c r="J107" s="56" t="s">
        <v>103</v>
      </c>
      <c r="K107" s="16"/>
      <c r="L107" s="16"/>
      <c r="M107" s="16"/>
      <c r="N107" s="16"/>
      <c r="O107" s="16"/>
      <c r="P107" s="16"/>
      <c r="Q107" s="16"/>
      <c r="R107" s="57"/>
      <c r="S107" s="1"/>
      <c r="T107" s="11"/>
      <c r="U107" s="1"/>
      <c r="V107" s="1"/>
      <c r="W107" s="1"/>
      <c r="X107" s="1"/>
      <c r="Y107" s="59"/>
      <c r="Z107" s="1"/>
      <c r="AA107" s="1"/>
      <c r="AB107" s="1"/>
      <c r="AC107" s="1"/>
      <c r="AD107" s="1"/>
      <c r="AE107" s="1"/>
    </row>
    <row r="108" ht="4.5" customHeight="1">
      <c r="A108" s="1"/>
      <c r="B108" s="1"/>
      <c r="C108" s="1"/>
      <c r="D108" s="1"/>
      <c r="E108" s="10"/>
      <c r="F108" s="1"/>
      <c r="G108" s="1"/>
      <c r="H108" s="1"/>
      <c r="I108" s="1"/>
      <c r="J108" s="1"/>
      <c r="K108" s="1"/>
      <c r="L108" s="1"/>
      <c r="M108" s="1"/>
      <c r="N108" s="1"/>
      <c r="O108" s="1"/>
      <c r="P108" s="1"/>
      <c r="Q108" s="1"/>
      <c r="R108" s="1"/>
      <c r="S108" s="1"/>
      <c r="T108" s="11"/>
      <c r="U108" s="1"/>
      <c r="V108" s="1"/>
      <c r="W108" s="1"/>
      <c r="X108" s="1"/>
      <c r="Y108" s="1"/>
      <c r="Z108" s="1"/>
      <c r="AA108" s="1"/>
      <c r="AB108" s="1"/>
      <c r="AC108" s="1"/>
      <c r="AD108" s="1"/>
      <c r="AE108" s="1"/>
    </row>
    <row r="109" ht="13.5" customHeight="1">
      <c r="A109" s="1"/>
      <c r="B109" s="1"/>
      <c r="C109" s="1"/>
      <c r="D109" s="1"/>
      <c r="E109" s="10"/>
      <c r="F109" s="1"/>
      <c r="G109" s="1"/>
      <c r="H109" s="1"/>
      <c r="I109" s="1"/>
      <c r="J109" s="62" t="s">
        <v>104</v>
      </c>
      <c r="K109" s="32"/>
      <c r="L109" s="32"/>
      <c r="M109" s="32"/>
      <c r="N109" s="32"/>
      <c r="O109" s="32"/>
      <c r="P109" s="32"/>
      <c r="Q109" s="33"/>
      <c r="R109" s="78">
        <v>0.0</v>
      </c>
      <c r="S109" s="33"/>
      <c r="T109" s="37"/>
      <c r="U109" s="1"/>
      <c r="V109" s="1"/>
      <c r="W109" s="1"/>
      <c r="X109" s="1"/>
      <c r="Y109" s="1"/>
      <c r="Z109" s="1"/>
      <c r="AA109" s="1"/>
      <c r="AB109" s="1"/>
      <c r="AC109" s="1"/>
      <c r="AD109" s="1"/>
      <c r="AE109" s="1"/>
    </row>
    <row r="110" ht="4.5" customHeight="1">
      <c r="A110" s="1"/>
      <c r="B110" s="1"/>
      <c r="C110" s="1"/>
      <c r="D110" s="1"/>
      <c r="E110" s="10"/>
      <c r="F110" s="1"/>
      <c r="G110" s="1"/>
      <c r="H110" s="1"/>
      <c r="I110" s="1"/>
      <c r="J110" s="1"/>
      <c r="K110" s="1"/>
      <c r="L110" s="1"/>
      <c r="M110" s="1"/>
      <c r="N110" s="1"/>
      <c r="O110" s="1"/>
      <c r="P110" s="1"/>
      <c r="Q110" s="1"/>
      <c r="R110" s="1"/>
      <c r="S110" s="1"/>
      <c r="T110" s="11"/>
      <c r="U110" s="1"/>
      <c r="V110" s="1"/>
      <c r="W110" s="1"/>
      <c r="X110" s="1"/>
      <c r="Y110" s="1"/>
      <c r="Z110" s="1"/>
      <c r="AA110" s="1"/>
      <c r="AB110" s="1"/>
      <c r="AC110" s="1"/>
      <c r="AD110" s="1"/>
      <c r="AE110" s="1"/>
    </row>
    <row r="111" ht="15.0" customHeight="1">
      <c r="A111" s="1"/>
      <c r="B111" s="1"/>
      <c r="C111" s="1"/>
      <c r="D111" s="1"/>
      <c r="E111" s="10"/>
      <c r="F111" s="1"/>
      <c r="G111" s="1"/>
      <c r="H111" s="1"/>
      <c r="I111" s="1"/>
      <c r="J111" s="62" t="s">
        <v>105</v>
      </c>
      <c r="K111" s="32"/>
      <c r="L111" s="32"/>
      <c r="M111" s="32"/>
      <c r="N111" s="32"/>
      <c r="O111" s="32"/>
      <c r="P111" s="32"/>
      <c r="Q111" s="33"/>
      <c r="R111" s="78">
        <v>0.0</v>
      </c>
      <c r="S111" s="33"/>
      <c r="T111" s="11"/>
      <c r="U111" s="1"/>
      <c r="V111" s="1"/>
      <c r="W111" s="1"/>
      <c r="X111" s="1"/>
      <c r="Y111" s="1"/>
      <c r="Z111" s="1"/>
      <c r="AA111" s="1"/>
      <c r="AB111" s="1"/>
      <c r="AC111" s="1"/>
      <c r="AD111" s="1"/>
      <c r="AE111" s="1"/>
    </row>
    <row r="112" ht="6.0" customHeight="1">
      <c r="A112" s="1"/>
      <c r="B112" s="1"/>
      <c r="C112" s="1"/>
      <c r="D112" s="1"/>
      <c r="E112" s="10"/>
      <c r="F112" s="1"/>
      <c r="G112" s="1"/>
      <c r="H112" s="1"/>
      <c r="I112" s="1"/>
      <c r="J112" s="1"/>
      <c r="K112" s="1"/>
      <c r="L112" s="1"/>
      <c r="M112" s="1"/>
      <c r="N112" s="1"/>
      <c r="O112" s="1"/>
      <c r="P112" s="1"/>
      <c r="Q112" s="1"/>
      <c r="R112" s="1"/>
      <c r="S112" s="1"/>
      <c r="T112" s="11"/>
      <c r="U112" s="1"/>
      <c r="V112" s="1"/>
      <c r="W112" s="1"/>
      <c r="X112" s="1"/>
      <c r="Y112" s="1"/>
      <c r="Z112" s="1"/>
      <c r="AA112" s="1"/>
      <c r="AB112" s="1"/>
      <c r="AC112" s="1"/>
      <c r="AD112" s="1"/>
      <c r="AE112" s="1"/>
    </row>
    <row r="113" ht="15.0" customHeight="1">
      <c r="A113" s="1"/>
      <c r="B113" s="1"/>
      <c r="C113" s="1"/>
      <c r="D113" s="1"/>
      <c r="E113" s="10"/>
      <c r="F113" s="1"/>
      <c r="G113" s="1"/>
      <c r="H113" s="1"/>
      <c r="I113" s="1"/>
      <c r="J113" s="62" t="s">
        <v>106</v>
      </c>
      <c r="K113" s="32"/>
      <c r="L113" s="32"/>
      <c r="M113" s="32"/>
      <c r="N113" s="32"/>
      <c r="O113" s="32"/>
      <c r="P113" s="32"/>
      <c r="Q113" s="33"/>
      <c r="R113" s="78">
        <v>0.0</v>
      </c>
      <c r="S113" s="33"/>
      <c r="T113" s="11"/>
      <c r="U113" s="1"/>
      <c r="V113" s="1"/>
      <c r="W113" s="1"/>
      <c r="X113" s="1"/>
      <c r="Y113" s="1"/>
      <c r="Z113" s="1"/>
      <c r="AA113" s="1"/>
      <c r="AB113" s="1"/>
      <c r="AC113" s="1"/>
      <c r="AD113" s="1"/>
      <c r="AE113" s="1"/>
    </row>
    <row r="114" ht="6.0" customHeight="1">
      <c r="A114" s="1"/>
      <c r="B114" s="1"/>
      <c r="C114" s="1"/>
      <c r="D114" s="1"/>
      <c r="E114" s="10"/>
      <c r="F114" s="1"/>
      <c r="G114" s="1"/>
      <c r="H114" s="1"/>
      <c r="I114" s="1"/>
      <c r="J114" s="1"/>
      <c r="K114" s="1"/>
      <c r="L114" s="1"/>
      <c r="M114" s="1"/>
      <c r="N114" s="1"/>
      <c r="O114" s="1"/>
      <c r="P114" s="1"/>
      <c r="Q114" s="1"/>
      <c r="R114" s="1"/>
      <c r="S114" s="1"/>
      <c r="T114" s="11"/>
      <c r="U114" s="1"/>
      <c r="V114" s="1"/>
      <c r="W114" s="1"/>
      <c r="X114" s="1"/>
      <c r="Y114" s="1"/>
      <c r="Z114" s="1"/>
      <c r="AA114" s="1"/>
      <c r="AB114" s="1"/>
      <c r="AC114" s="1"/>
      <c r="AD114" s="1"/>
      <c r="AE114" s="1"/>
    </row>
    <row r="115" ht="15.0" customHeight="1">
      <c r="A115" s="1"/>
      <c r="B115" s="1"/>
      <c r="C115" s="1"/>
      <c r="D115" s="1"/>
      <c r="E115" s="10"/>
      <c r="F115" s="1"/>
      <c r="G115" s="1"/>
      <c r="H115" s="1"/>
      <c r="I115" s="1"/>
      <c r="J115" s="62" t="s">
        <v>107</v>
      </c>
      <c r="K115" s="32"/>
      <c r="L115" s="32"/>
      <c r="M115" s="32"/>
      <c r="N115" s="32"/>
      <c r="O115" s="32"/>
      <c r="P115" s="32"/>
      <c r="Q115" s="33"/>
      <c r="R115" s="78">
        <v>0.0</v>
      </c>
      <c r="S115" s="33"/>
      <c r="T115" s="11"/>
      <c r="U115" s="1"/>
      <c r="V115" s="1"/>
      <c r="W115" s="1"/>
      <c r="X115" s="1"/>
      <c r="Y115" s="1"/>
      <c r="Z115" s="1"/>
      <c r="AA115" s="1"/>
      <c r="AB115" s="1"/>
      <c r="AC115" s="1"/>
      <c r="AD115" s="1"/>
      <c r="AE115" s="1"/>
    </row>
    <row r="116" ht="6.0" customHeight="1">
      <c r="A116" s="1"/>
      <c r="B116" s="1"/>
      <c r="C116" s="1"/>
      <c r="D116" s="1"/>
      <c r="E116" s="10"/>
      <c r="F116" s="1"/>
      <c r="G116" s="1"/>
      <c r="H116" s="1"/>
      <c r="I116" s="1"/>
      <c r="J116" s="1"/>
      <c r="K116" s="1"/>
      <c r="L116" s="1"/>
      <c r="M116" s="1"/>
      <c r="N116" s="1"/>
      <c r="O116" s="1"/>
      <c r="P116" s="1"/>
      <c r="Q116" s="1"/>
      <c r="R116" s="1"/>
      <c r="S116" s="1"/>
      <c r="T116" s="11"/>
      <c r="U116" s="1"/>
      <c r="V116" s="1"/>
      <c r="W116" s="1"/>
      <c r="X116" s="1"/>
      <c r="Y116" s="1"/>
      <c r="Z116" s="1"/>
      <c r="AA116" s="1"/>
      <c r="AB116" s="1"/>
      <c r="AC116" s="1"/>
      <c r="AD116" s="1"/>
      <c r="AE116" s="1"/>
    </row>
    <row r="117" ht="15.0" customHeight="1">
      <c r="A117" s="1"/>
      <c r="B117" s="1"/>
      <c r="C117" s="1"/>
      <c r="D117" s="1"/>
      <c r="E117" s="10"/>
      <c r="F117" s="1"/>
      <c r="G117" s="1"/>
      <c r="H117" s="1"/>
      <c r="I117" s="1"/>
      <c r="J117" s="62" t="s">
        <v>108</v>
      </c>
      <c r="K117" s="32"/>
      <c r="L117" s="32"/>
      <c r="M117" s="32"/>
      <c r="N117" s="32"/>
      <c r="O117" s="32"/>
      <c r="P117" s="32"/>
      <c r="Q117" s="33"/>
      <c r="R117" s="78">
        <v>0.0</v>
      </c>
      <c r="S117" s="33"/>
      <c r="T117" s="11"/>
      <c r="U117" s="1"/>
      <c r="V117" s="1"/>
      <c r="W117" s="1"/>
      <c r="X117" s="1"/>
      <c r="Y117" s="1"/>
      <c r="Z117" s="1"/>
      <c r="AA117" s="1"/>
      <c r="AB117" s="1"/>
      <c r="AC117" s="1"/>
      <c r="AD117" s="1"/>
      <c r="AE117" s="1"/>
    </row>
    <row r="118" ht="6.0" customHeight="1">
      <c r="A118" s="1"/>
      <c r="B118" s="1"/>
      <c r="C118" s="1"/>
      <c r="D118" s="1"/>
      <c r="E118" s="10"/>
      <c r="F118" s="1"/>
      <c r="G118" s="1"/>
      <c r="H118" s="1"/>
      <c r="I118" s="1"/>
      <c r="J118" s="1"/>
      <c r="K118" s="1"/>
      <c r="L118" s="1"/>
      <c r="M118" s="1"/>
      <c r="N118" s="1"/>
      <c r="O118" s="1"/>
      <c r="P118" s="1"/>
      <c r="Q118" s="1"/>
      <c r="R118" s="1"/>
      <c r="S118" s="1"/>
      <c r="T118" s="11"/>
      <c r="U118" s="1"/>
      <c r="V118" s="1"/>
      <c r="W118" s="1"/>
      <c r="X118" s="1"/>
      <c r="Y118" s="1"/>
      <c r="Z118" s="1"/>
      <c r="AA118" s="1"/>
      <c r="AB118" s="1"/>
      <c r="AC118" s="1"/>
      <c r="AD118" s="1"/>
      <c r="AE118" s="1"/>
    </row>
    <row r="119" ht="15.0" customHeight="1">
      <c r="A119" s="1"/>
      <c r="B119" s="1"/>
      <c r="C119" s="1"/>
      <c r="D119" s="1"/>
      <c r="E119" s="10"/>
      <c r="F119" s="1"/>
      <c r="G119" s="1"/>
      <c r="H119" s="1"/>
      <c r="I119" s="1"/>
      <c r="J119" s="62" t="s">
        <v>109</v>
      </c>
      <c r="K119" s="32"/>
      <c r="L119" s="32"/>
      <c r="M119" s="32"/>
      <c r="N119" s="32"/>
      <c r="O119" s="32"/>
      <c r="P119" s="32"/>
      <c r="Q119" s="33"/>
      <c r="R119" s="78">
        <v>0.0</v>
      </c>
      <c r="S119" s="33"/>
      <c r="T119" s="11"/>
      <c r="U119" s="1"/>
      <c r="V119" s="1"/>
      <c r="W119" s="1"/>
      <c r="X119" s="1"/>
      <c r="Y119" s="1"/>
      <c r="Z119" s="1"/>
      <c r="AA119" s="1"/>
      <c r="AB119" s="1"/>
      <c r="AC119" s="1"/>
      <c r="AD119" s="1"/>
      <c r="AE119" s="1"/>
    </row>
    <row r="120" ht="4.5" customHeight="1">
      <c r="A120" s="1"/>
      <c r="B120" s="1"/>
      <c r="C120" s="1"/>
      <c r="D120" s="1"/>
      <c r="E120" s="10"/>
      <c r="F120" s="1"/>
      <c r="G120" s="1"/>
      <c r="H120" s="1"/>
      <c r="I120" s="1"/>
      <c r="J120" s="1"/>
      <c r="K120" s="1"/>
      <c r="L120" s="1"/>
      <c r="M120" s="1"/>
      <c r="N120" s="1"/>
      <c r="O120" s="1"/>
      <c r="P120" s="1"/>
      <c r="Q120" s="1"/>
      <c r="R120" s="1"/>
      <c r="S120" s="1"/>
      <c r="T120" s="11"/>
      <c r="U120" s="1"/>
      <c r="V120" s="1"/>
      <c r="W120" s="1"/>
      <c r="X120" s="1"/>
      <c r="Y120" s="1"/>
      <c r="Z120" s="1"/>
      <c r="AA120" s="1"/>
      <c r="AB120" s="1"/>
      <c r="AC120" s="1"/>
      <c r="AD120" s="1"/>
      <c r="AE120" s="1"/>
    </row>
    <row r="121" ht="13.5" customHeight="1">
      <c r="A121" s="1"/>
      <c r="B121" s="1"/>
      <c r="C121" s="1"/>
      <c r="D121" s="1"/>
      <c r="E121" s="10"/>
      <c r="F121" s="1"/>
      <c r="G121" s="1"/>
      <c r="H121" s="1"/>
      <c r="I121" s="1"/>
      <c r="J121" s="65" t="s">
        <v>110</v>
      </c>
      <c r="K121" s="32"/>
      <c r="L121" s="32"/>
      <c r="M121" s="32"/>
      <c r="N121" s="32"/>
      <c r="O121" s="32"/>
      <c r="P121" s="32"/>
      <c r="Q121" s="33"/>
      <c r="R121" s="82">
        <f>R109+R111+R113+R115+R117+R119</f>
        <v>0</v>
      </c>
      <c r="S121" s="33"/>
      <c r="T121" s="37"/>
      <c r="U121" s="1"/>
      <c r="V121" s="1"/>
      <c r="W121" s="1"/>
      <c r="X121" s="1"/>
      <c r="Y121" s="1"/>
      <c r="Z121" s="1"/>
      <c r="AA121" s="1"/>
      <c r="AB121" s="1"/>
      <c r="AC121" s="1"/>
      <c r="AD121" s="1"/>
      <c r="AE121" s="1"/>
    </row>
    <row r="122" ht="4.5" customHeight="1">
      <c r="A122" s="1"/>
      <c r="B122" s="1"/>
      <c r="C122" s="1"/>
      <c r="D122" s="1"/>
      <c r="E122" s="10"/>
      <c r="F122" s="1"/>
      <c r="G122" s="1"/>
      <c r="H122" s="1"/>
      <c r="I122" s="1"/>
      <c r="J122" s="1"/>
      <c r="K122" s="1"/>
      <c r="L122" s="1"/>
      <c r="M122" s="1"/>
      <c r="N122" s="1"/>
      <c r="O122" s="1"/>
      <c r="P122" s="1"/>
      <c r="Q122" s="1"/>
      <c r="R122" s="1"/>
      <c r="S122" s="1"/>
      <c r="T122" s="11"/>
      <c r="U122" s="1"/>
      <c r="V122" s="1"/>
      <c r="W122" s="1"/>
      <c r="X122" s="1"/>
      <c r="Y122" s="1"/>
      <c r="Z122" s="1"/>
      <c r="AA122" s="1"/>
      <c r="AB122" s="1"/>
      <c r="AC122" s="1"/>
      <c r="AD122" s="1"/>
      <c r="AE122" s="1"/>
    </row>
    <row r="123" ht="13.5" customHeight="1">
      <c r="A123" s="1"/>
      <c r="B123" s="1"/>
      <c r="C123" s="1"/>
      <c r="D123" s="1"/>
      <c r="E123" s="10"/>
      <c r="F123" s="1"/>
      <c r="G123" s="1"/>
      <c r="H123" s="53" t="s">
        <v>65</v>
      </c>
      <c r="I123" s="1"/>
      <c r="J123" s="56" t="s">
        <v>111</v>
      </c>
      <c r="K123" s="16"/>
      <c r="L123" s="16"/>
      <c r="M123" s="16"/>
      <c r="N123" s="16"/>
      <c r="O123" s="16"/>
      <c r="P123" s="16"/>
      <c r="Q123" s="16"/>
      <c r="R123" s="57"/>
      <c r="S123" s="1"/>
      <c r="T123" s="11"/>
      <c r="U123" s="1"/>
      <c r="V123" s="1"/>
      <c r="W123" s="1"/>
      <c r="X123" s="1"/>
      <c r="Y123" s="1"/>
      <c r="Z123" s="1"/>
      <c r="AA123" s="1"/>
      <c r="AB123" s="1"/>
      <c r="AC123" s="1"/>
      <c r="AD123" s="1"/>
      <c r="AE123" s="1"/>
    </row>
    <row r="124" ht="4.5" customHeight="1">
      <c r="A124" s="1"/>
      <c r="B124" s="1"/>
      <c r="C124" s="1"/>
      <c r="D124" s="1"/>
      <c r="E124" s="10"/>
      <c r="F124" s="1"/>
      <c r="G124" s="1"/>
      <c r="H124" s="1"/>
      <c r="I124" s="1"/>
      <c r="J124" s="1"/>
      <c r="K124" s="1"/>
      <c r="L124" s="1"/>
      <c r="M124" s="1"/>
      <c r="N124" s="1"/>
      <c r="O124" s="1"/>
      <c r="P124" s="1"/>
      <c r="Q124" s="1"/>
      <c r="R124" s="1"/>
      <c r="S124" s="1"/>
      <c r="T124" s="11"/>
      <c r="U124" s="1"/>
      <c r="V124" s="1"/>
      <c r="W124" s="1"/>
      <c r="X124" s="1"/>
      <c r="Y124" s="1"/>
      <c r="Z124" s="1"/>
      <c r="AA124" s="1"/>
      <c r="AB124" s="1"/>
      <c r="AC124" s="1"/>
      <c r="AD124" s="1"/>
      <c r="AE124" s="1"/>
    </row>
    <row r="125" ht="13.5" customHeight="1">
      <c r="A125" s="1"/>
      <c r="B125" s="1"/>
      <c r="C125" s="1"/>
      <c r="D125" s="1"/>
      <c r="E125" s="10"/>
      <c r="F125" s="1"/>
      <c r="G125" s="1"/>
      <c r="H125" s="1"/>
      <c r="I125" s="1"/>
      <c r="J125" s="65" t="s">
        <v>112</v>
      </c>
      <c r="K125" s="32"/>
      <c r="L125" s="32"/>
      <c r="M125" s="32"/>
      <c r="N125" s="32"/>
      <c r="O125" s="32"/>
      <c r="P125" s="32"/>
      <c r="Q125" s="33"/>
      <c r="R125" s="82">
        <f>Calculator!R109*'Data Tables &amp; Notes'!L5 + Calculator!R111*'Data Tables &amp; Notes'!L6 +Calculator!R113*'Data Tables &amp; Notes'!L6+Calculator!R115*'Data Tables &amp; Notes'!L7 + Calculator!R117*'Data Tables &amp; Notes'!L7 + Calculator!R119*'Data Tables &amp; Notes'!L8</f>
        <v>0</v>
      </c>
      <c r="S125" s="33"/>
      <c r="T125" s="37"/>
      <c r="U125" s="1"/>
      <c r="V125" s="1"/>
      <c r="W125" s="1"/>
      <c r="X125" s="1"/>
      <c r="Y125" s="1"/>
      <c r="Z125" s="1"/>
      <c r="AA125" s="1"/>
      <c r="AB125" s="1"/>
      <c r="AC125" s="1"/>
      <c r="AD125" s="1"/>
      <c r="AE125" s="1"/>
    </row>
    <row r="126" ht="4.5" customHeight="1">
      <c r="A126" s="1"/>
      <c r="B126" s="1"/>
      <c r="C126" s="1"/>
      <c r="D126" s="1"/>
      <c r="E126" s="21"/>
      <c r="F126" s="22"/>
      <c r="G126" s="22"/>
      <c r="H126" s="22"/>
      <c r="I126" s="22"/>
      <c r="J126" s="22"/>
      <c r="K126" s="22"/>
      <c r="L126" s="22"/>
      <c r="M126" s="22"/>
      <c r="N126" s="22"/>
      <c r="O126" s="22"/>
      <c r="P126" s="22"/>
      <c r="Q126" s="22"/>
      <c r="R126" s="22"/>
      <c r="S126" s="22"/>
      <c r="T126" s="23"/>
      <c r="U126" s="1"/>
      <c r="V126" s="1"/>
      <c r="W126" s="1"/>
      <c r="X126" s="1"/>
      <c r="Y126" s="1"/>
      <c r="Z126" s="1"/>
      <c r="AA126" s="1"/>
      <c r="AB126" s="1"/>
      <c r="AC126" s="1"/>
      <c r="AD126" s="1"/>
      <c r="AE126" s="1"/>
    </row>
    <row r="127" ht="4.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ht="9.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ht="4.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ht="4.5" customHeight="1">
      <c r="A130" s="1"/>
      <c r="B130" s="1"/>
      <c r="C130" s="1"/>
      <c r="D130" s="1"/>
      <c r="E130" s="27"/>
      <c r="F130" s="28"/>
      <c r="G130" s="28"/>
      <c r="H130" s="28"/>
      <c r="I130" s="28"/>
      <c r="J130" s="28"/>
      <c r="K130" s="28"/>
      <c r="L130" s="28"/>
      <c r="M130" s="28"/>
      <c r="N130" s="28"/>
      <c r="O130" s="28"/>
      <c r="P130" s="28"/>
      <c r="Q130" s="28"/>
      <c r="R130" s="28"/>
      <c r="S130" s="28"/>
      <c r="T130" s="29"/>
      <c r="U130" s="1"/>
      <c r="V130" s="1"/>
      <c r="W130" s="1"/>
      <c r="X130" s="1"/>
      <c r="Y130" s="1"/>
      <c r="Z130" s="1"/>
      <c r="AA130" s="1"/>
      <c r="AB130" s="1"/>
      <c r="AC130" s="1"/>
      <c r="AD130" s="1"/>
      <c r="AE130" s="1"/>
    </row>
    <row r="131" ht="13.5" customHeight="1">
      <c r="A131" s="1"/>
      <c r="B131" s="1"/>
      <c r="C131" s="1"/>
      <c r="D131" s="1"/>
      <c r="E131" s="10"/>
      <c r="F131" s="53" t="s">
        <v>113</v>
      </c>
      <c r="G131" s="1"/>
      <c r="H131" s="56" t="s">
        <v>114</v>
      </c>
      <c r="I131" s="16"/>
      <c r="J131" s="16"/>
      <c r="K131" s="16"/>
      <c r="L131" s="16"/>
      <c r="M131" s="16"/>
      <c r="N131" s="16"/>
      <c r="O131" s="16"/>
      <c r="P131" s="16"/>
      <c r="Q131" s="16"/>
      <c r="R131" s="16"/>
      <c r="S131" s="57"/>
      <c r="T131" s="77"/>
      <c r="U131" s="59"/>
      <c r="V131" s="59"/>
      <c r="W131" s="59"/>
      <c r="X131" s="59"/>
      <c r="Y131" s="1"/>
      <c r="Z131" s="1"/>
      <c r="AA131" s="1"/>
      <c r="AB131" s="1"/>
      <c r="AC131" s="1"/>
      <c r="AD131" s="1"/>
      <c r="AE131" s="1"/>
    </row>
    <row r="132" ht="4.5" customHeight="1">
      <c r="A132" s="1"/>
      <c r="B132" s="1"/>
      <c r="C132" s="1"/>
      <c r="D132" s="1"/>
      <c r="E132" s="10"/>
      <c r="F132" s="1"/>
      <c r="G132" s="1"/>
      <c r="H132" s="1"/>
      <c r="I132" s="1"/>
      <c r="J132" s="1"/>
      <c r="K132" s="1"/>
      <c r="L132" s="1"/>
      <c r="M132" s="1"/>
      <c r="N132" s="1"/>
      <c r="O132" s="1"/>
      <c r="P132" s="1"/>
      <c r="Q132" s="1"/>
      <c r="R132" s="1"/>
      <c r="S132" s="1"/>
      <c r="T132" s="11"/>
      <c r="U132" s="1"/>
      <c r="V132" s="1"/>
      <c r="W132" s="1"/>
      <c r="X132" s="1"/>
      <c r="Y132" s="1"/>
      <c r="Z132" s="1"/>
      <c r="AA132" s="59"/>
      <c r="AB132" s="1"/>
      <c r="AC132" s="1"/>
      <c r="AD132" s="1"/>
      <c r="AE132" s="1"/>
    </row>
    <row r="133" ht="13.5" customHeight="1">
      <c r="A133" s="1"/>
      <c r="B133" s="1"/>
      <c r="C133" s="1"/>
      <c r="D133" s="1"/>
      <c r="E133" s="10"/>
      <c r="F133" s="1"/>
      <c r="G133" s="1"/>
      <c r="H133" s="53" t="s">
        <v>60</v>
      </c>
      <c r="I133" s="1"/>
      <c r="J133" s="56" t="s">
        <v>115</v>
      </c>
      <c r="K133" s="16"/>
      <c r="L133" s="16"/>
      <c r="M133" s="16"/>
      <c r="N133" s="16"/>
      <c r="O133" s="16"/>
      <c r="P133" s="16"/>
      <c r="Q133" s="16"/>
      <c r="R133" s="57"/>
      <c r="S133" s="1"/>
      <c r="T133" s="11"/>
      <c r="U133" s="1"/>
      <c r="V133" s="1"/>
      <c r="W133" s="1"/>
      <c r="X133" s="1"/>
      <c r="Y133" s="59"/>
      <c r="Z133" s="59"/>
      <c r="AA133" s="1"/>
      <c r="AB133" s="1"/>
      <c r="AC133" s="1"/>
      <c r="AD133" s="1"/>
      <c r="AE133" s="1"/>
    </row>
    <row r="134" ht="4.5" customHeight="1">
      <c r="A134" s="1"/>
      <c r="B134" s="1"/>
      <c r="C134" s="1"/>
      <c r="D134" s="1"/>
      <c r="E134" s="10"/>
      <c r="F134" s="1"/>
      <c r="G134" s="1"/>
      <c r="H134" s="1"/>
      <c r="I134" s="1"/>
      <c r="J134" s="1"/>
      <c r="K134" s="1"/>
      <c r="L134" s="1"/>
      <c r="M134" s="1"/>
      <c r="N134" s="1"/>
      <c r="O134" s="1"/>
      <c r="P134" s="1"/>
      <c r="Q134" s="1"/>
      <c r="R134" s="1"/>
      <c r="S134" s="1"/>
      <c r="T134" s="11"/>
      <c r="U134" s="1"/>
      <c r="V134" s="1"/>
      <c r="W134" s="1"/>
      <c r="X134" s="1"/>
      <c r="Y134" s="1"/>
      <c r="Z134" s="1"/>
      <c r="AA134" s="1"/>
      <c r="AB134" s="1"/>
      <c r="AC134" s="1"/>
      <c r="AD134" s="1"/>
      <c r="AE134" s="1"/>
    </row>
    <row r="135" ht="13.5" customHeight="1">
      <c r="A135" s="1"/>
      <c r="B135" s="1"/>
      <c r="C135" s="1"/>
      <c r="D135" s="1"/>
      <c r="E135" s="10"/>
      <c r="F135" s="1"/>
      <c r="G135" s="1"/>
      <c r="H135" s="1"/>
      <c r="I135" s="1"/>
      <c r="J135" s="65" t="s">
        <v>116</v>
      </c>
      <c r="K135" s="32"/>
      <c r="L135" s="32"/>
      <c r="M135" s="32"/>
      <c r="N135" s="32"/>
      <c r="O135" s="32"/>
      <c r="P135" s="32"/>
      <c r="Q135" s="33"/>
      <c r="R135" s="82">
        <f>R57</f>
        <v>0.540419</v>
      </c>
      <c r="S135" s="33"/>
      <c r="T135" s="37"/>
      <c r="U135" s="1"/>
      <c r="V135" s="1"/>
      <c r="W135" s="1"/>
      <c r="X135" s="1"/>
      <c r="Y135" s="1"/>
      <c r="Z135" s="1"/>
      <c r="AA135" s="1"/>
      <c r="AB135" s="1"/>
      <c r="AC135" s="1"/>
      <c r="AD135" s="1"/>
      <c r="AE135" s="1"/>
    </row>
    <row r="136" ht="4.5" customHeight="1">
      <c r="A136" s="1"/>
      <c r="B136" s="1"/>
      <c r="C136" s="1"/>
      <c r="D136" s="1"/>
      <c r="E136" s="10"/>
      <c r="F136" s="1"/>
      <c r="G136" s="1"/>
      <c r="H136" s="1"/>
      <c r="I136" s="1"/>
      <c r="J136" s="1"/>
      <c r="K136" s="1"/>
      <c r="L136" s="1"/>
      <c r="M136" s="1"/>
      <c r="N136" s="1"/>
      <c r="O136" s="1"/>
      <c r="P136" s="1"/>
      <c r="Q136" s="1"/>
      <c r="R136" s="1"/>
      <c r="S136" s="1"/>
      <c r="T136" s="11"/>
      <c r="U136" s="1"/>
      <c r="V136" s="1"/>
      <c r="W136" s="1"/>
      <c r="X136" s="1"/>
      <c r="Y136" s="1"/>
      <c r="Z136" s="1"/>
      <c r="AA136" s="1"/>
      <c r="AB136" s="1"/>
      <c r="AC136" s="1"/>
      <c r="AD136" s="1"/>
      <c r="AE136" s="1"/>
    </row>
    <row r="137" ht="13.5" customHeight="1">
      <c r="A137" s="1"/>
      <c r="B137" s="1"/>
      <c r="C137" s="1"/>
      <c r="D137" s="1"/>
      <c r="E137" s="10"/>
      <c r="F137" s="1"/>
      <c r="G137" s="1"/>
      <c r="H137" s="53" t="s">
        <v>65</v>
      </c>
      <c r="I137" s="1"/>
      <c r="J137" s="56" t="s">
        <v>117</v>
      </c>
      <c r="K137" s="16"/>
      <c r="L137" s="16"/>
      <c r="M137" s="16"/>
      <c r="N137" s="16"/>
      <c r="O137" s="16"/>
      <c r="P137" s="16"/>
      <c r="Q137" s="16"/>
      <c r="R137" s="57"/>
      <c r="S137" s="1"/>
      <c r="T137" s="11"/>
      <c r="U137" s="1"/>
      <c r="V137" s="1"/>
      <c r="W137" s="1"/>
      <c r="X137" s="1"/>
      <c r="Y137" s="1"/>
      <c r="Z137" s="1"/>
      <c r="AA137" s="1"/>
      <c r="AB137" s="1"/>
      <c r="AC137" s="1"/>
      <c r="AD137" s="1"/>
      <c r="AE137" s="1"/>
    </row>
    <row r="138" ht="4.5" customHeight="1">
      <c r="A138" s="1"/>
      <c r="B138" s="1"/>
      <c r="C138" s="1"/>
      <c r="D138" s="1"/>
      <c r="E138" s="10"/>
      <c r="F138" s="1"/>
      <c r="G138" s="1"/>
      <c r="H138" s="1"/>
      <c r="I138" s="1"/>
      <c r="J138" s="1"/>
      <c r="K138" s="1"/>
      <c r="L138" s="1"/>
      <c r="M138" s="1"/>
      <c r="N138" s="1"/>
      <c r="O138" s="1"/>
      <c r="P138" s="1"/>
      <c r="Q138" s="1"/>
      <c r="R138" s="1"/>
      <c r="S138" s="1"/>
      <c r="T138" s="11"/>
      <c r="U138" s="1"/>
      <c r="V138" s="1"/>
      <c r="W138" s="1"/>
      <c r="X138" s="1"/>
      <c r="Y138" s="1"/>
      <c r="Z138" s="1"/>
      <c r="AA138" s="1"/>
      <c r="AB138" s="1"/>
      <c r="AC138" s="1"/>
      <c r="AD138" s="1"/>
      <c r="AE138" s="1"/>
    </row>
    <row r="139" ht="13.5" customHeight="1">
      <c r="A139" s="1"/>
      <c r="B139" s="1"/>
      <c r="C139" s="1"/>
      <c r="D139" s="1"/>
      <c r="E139" s="10"/>
      <c r="F139" s="1"/>
      <c r="G139" s="1"/>
      <c r="H139" s="1"/>
      <c r="I139" s="1"/>
      <c r="J139" s="65" t="s">
        <v>118</v>
      </c>
      <c r="K139" s="32"/>
      <c r="L139" s="32"/>
      <c r="M139" s="32"/>
      <c r="N139" s="32"/>
      <c r="O139" s="32"/>
      <c r="P139" s="32"/>
      <c r="Q139" s="33"/>
      <c r="R139" s="82">
        <f>R125-R99</f>
        <v>-0.143</v>
      </c>
      <c r="S139" s="33"/>
      <c r="T139" s="37"/>
      <c r="U139" s="1"/>
      <c r="V139" s="1"/>
      <c r="W139" s="1"/>
      <c r="X139" s="1"/>
      <c r="Y139" s="1"/>
      <c r="Z139" s="1"/>
      <c r="AA139" s="1"/>
      <c r="AB139" s="1"/>
      <c r="AC139" s="1"/>
      <c r="AD139" s="1"/>
      <c r="AE139" s="1"/>
    </row>
    <row r="140" ht="4.5" customHeight="1">
      <c r="A140" s="1"/>
      <c r="B140" s="1"/>
      <c r="C140" s="1"/>
      <c r="D140" s="1"/>
      <c r="E140" s="10"/>
      <c r="F140" s="1"/>
      <c r="G140" s="1"/>
      <c r="H140" s="1"/>
      <c r="I140" s="1"/>
      <c r="J140" s="1"/>
      <c r="K140" s="1"/>
      <c r="L140" s="1"/>
      <c r="M140" s="1"/>
      <c r="N140" s="1"/>
      <c r="O140" s="1"/>
      <c r="P140" s="1"/>
      <c r="Q140" s="1"/>
      <c r="R140" s="1"/>
      <c r="S140" s="1"/>
      <c r="T140" s="11"/>
      <c r="U140" s="1"/>
      <c r="V140" s="1"/>
      <c r="W140" s="1"/>
      <c r="X140" s="1"/>
      <c r="Y140" s="1"/>
      <c r="Z140" s="1"/>
      <c r="AA140" s="1"/>
      <c r="AB140" s="1"/>
      <c r="AC140" s="1"/>
      <c r="AD140" s="1"/>
      <c r="AE140" s="1"/>
    </row>
    <row r="141" ht="13.5" customHeight="1">
      <c r="A141" s="1"/>
      <c r="B141" s="1"/>
      <c r="C141" s="1"/>
      <c r="D141" s="1"/>
      <c r="E141" s="10"/>
      <c r="F141" s="1"/>
      <c r="G141" s="1"/>
      <c r="H141" s="53" t="s">
        <v>69</v>
      </c>
      <c r="I141" s="1"/>
      <c r="J141" s="56" t="s">
        <v>119</v>
      </c>
      <c r="K141" s="16"/>
      <c r="L141" s="16"/>
      <c r="M141" s="16"/>
      <c r="N141" s="16"/>
      <c r="O141" s="16"/>
      <c r="P141" s="16"/>
      <c r="Q141" s="16"/>
      <c r="R141" s="57"/>
      <c r="S141" s="1"/>
      <c r="T141" s="11"/>
      <c r="U141" s="1"/>
      <c r="V141" s="1"/>
      <c r="W141" s="1"/>
      <c r="X141" s="1"/>
      <c r="Y141" s="1"/>
      <c r="Z141" s="1"/>
      <c r="AA141" s="1"/>
      <c r="AB141" s="1"/>
      <c r="AC141" s="1"/>
      <c r="AD141" s="1"/>
      <c r="AE141" s="1"/>
    </row>
    <row r="142" ht="4.5" customHeight="1">
      <c r="A142" s="1"/>
      <c r="B142" s="1"/>
      <c r="C142" s="1"/>
      <c r="D142" s="1"/>
      <c r="E142" s="10"/>
      <c r="F142" s="1"/>
      <c r="G142" s="1"/>
      <c r="H142" s="1"/>
      <c r="I142" s="1"/>
      <c r="J142" s="1"/>
      <c r="K142" s="1"/>
      <c r="L142" s="1"/>
      <c r="M142" s="1"/>
      <c r="N142" s="1"/>
      <c r="O142" s="1"/>
      <c r="P142" s="1"/>
      <c r="Q142" s="1"/>
      <c r="R142" s="1"/>
      <c r="S142" s="1"/>
      <c r="T142" s="11"/>
      <c r="U142" s="1"/>
      <c r="V142" s="1"/>
      <c r="W142" s="1"/>
      <c r="X142" s="1"/>
      <c r="Y142" s="1"/>
      <c r="Z142" s="1"/>
      <c r="AA142" s="1"/>
      <c r="AB142" s="1"/>
      <c r="AC142" s="1"/>
      <c r="AD142" s="1"/>
      <c r="AE142" s="1"/>
    </row>
    <row r="143" ht="13.5" customHeight="1">
      <c r="A143" s="1"/>
      <c r="B143" s="1"/>
      <c r="C143" s="1"/>
      <c r="D143" s="1"/>
      <c r="E143" s="10"/>
      <c r="F143" s="1"/>
      <c r="G143" s="1"/>
      <c r="H143" s="1"/>
      <c r="I143" s="1"/>
      <c r="J143" s="65" t="s">
        <v>120</v>
      </c>
      <c r="K143" s="32"/>
      <c r="L143" s="32"/>
      <c r="M143" s="32"/>
      <c r="N143" s="32"/>
      <c r="O143" s="32"/>
      <c r="P143" s="32"/>
      <c r="Q143" s="33"/>
      <c r="R143" s="82">
        <f>R57+R139</f>
        <v>0.397419</v>
      </c>
      <c r="S143" s="33"/>
      <c r="T143" s="37"/>
      <c r="U143" s="1"/>
      <c r="V143" s="1"/>
      <c r="W143" s="1"/>
      <c r="X143" s="1"/>
      <c r="Y143" s="1"/>
      <c r="Z143" s="1"/>
      <c r="AA143" s="1"/>
      <c r="AB143" s="1"/>
      <c r="AC143" s="1"/>
      <c r="AD143" s="1"/>
      <c r="AE143" s="1"/>
    </row>
    <row r="144" ht="4.5" customHeight="1">
      <c r="A144" s="1"/>
      <c r="B144" s="1"/>
      <c r="C144" s="1"/>
      <c r="D144" s="1"/>
      <c r="E144" s="10"/>
      <c r="F144" s="1"/>
      <c r="G144" s="1"/>
      <c r="H144" s="1"/>
      <c r="I144" s="1"/>
      <c r="J144" s="1"/>
      <c r="K144" s="1"/>
      <c r="L144" s="1"/>
      <c r="M144" s="1"/>
      <c r="N144" s="1"/>
      <c r="O144" s="1"/>
      <c r="P144" s="1"/>
      <c r="Q144" s="1"/>
      <c r="R144" s="1"/>
      <c r="S144" s="1"/>
      <c r="T144" s="11"/>
      <c r="U144" s="1"/>
      <c r="V144" s="1"/>
      <c r="W144" s="1"/>
      <c r="X144" s="1"/>
      <c r="Y144" s="1"/>
      <c r="Z144" s="1"/>
      <c r="AA144" s="1"/>
      <c r="AB144" s="1"/>
      <c r="AC144" s="1"/>
      <c r="AD144" s="1"/>
      <c r="AE144" s="1"/>
    </row>
    <row r="145" ht="13.5" customHeight="1">
      <c r="A145" s="1"/>
      <c r="B145" s="1"/>
      <c r="C145" s="1"/>
      <c r="D145" s="1"/>
      <c r="E145" s="10"/>
      <c r="F145" s="1"/>
      <c r="G145" s="1"/>
      <c r="H145" s="53" t="s">
        <v>75</v>
      </c>
      <c r="I145" s="1"/>
      <c r="J145" s="56" t="s">
        <v>121</v>
      </c>
      <c r="K145" s="16"/>
      <c r="L145" s="16"/>
      <c r="M145" s="16"/>
      <c r="N145" s="16"/>
      <c r="O145" s="16"/>
      <c r="P145" s="16"/>
      <c r="Q145" s="16"/>
      <c r="R145" s="57"/>
      <c r="S145" s="1"/>
      <c r="T145" s="11"/>
      <c r="U145" s="1"/>
      <c r="V145" s="1"/>
      <c r="W145" s="1"/>
      <c r="X145" s="1"/>
      <c r="Y145" s="1"/>
      <c r="Z145" s="1"/>
      <c r="AA145" s="1"/>
      <c r="AB145" s="1"/>
      <c r="AC145" s="1"/>
      <c r="AD145" s="1"/>
      <c r="AE145" s="1"/>
    </row>
    <row r="146" ht="4.5" customHeight="1">
      <c r="A146" s="1"/>
      <c r="B146" s="1"/>
      <c r="C146" s="1"/>
      <c r="D146" s="1"/>
      <c r="E146" s="10"/>
      <c r="F146" s="1"/>
      <c r="G146" s="1"/>
      <c r="H146" s="1"/>
      <c r="I146" s="1"/>
      <c r="J146" s="1"/>
      <c r="K146" s="1"/>
      <c r="L146" s="1"/>
      <c r="M146" s="1"/>
      <c r="N146" s="1"/>
      <c r="O146" s="1"/>
      <c r="P146" s="1"/>
      <c r="Q146" s="1"/>
      <c r="R146" s="1"/>
      <c r="S146" s="1"/>
      <c r="T146" s="11"/>
      <c r="U146" s="1"/>
      <c r="V146" s="1"/>
      <c r="W146" s="1"/>
      <c r="X146" s="1"/>
      <c r="Y146" s="1"/>
      <c r="Z146" s="1"/>
      <c r="AA146" s="1"/>
      <c r="AB146" s="1"/>
      <c r="AC146" s="1"/>
      <c r="AD146" s="1"/>
      <c r="AE146" s="1"/>
    </row>
    <row r="147" ht="13.5" customHeight="1">
      <c r="A147" s="1"/>
      <c r="B147" s="1"/>
      <c r="C147" s="1"/>
      <c r="D147" s="1"/>
      <c r="E147" s="10"/>
      <c r="F147" s="1"/>
      <c r="G147" s="1"/>
      <c r="H147" s="1"/>
      <c r="I147" s="1"/>
      <c r="J147" s="65" t="s">
        <v>122</v>
      </c>
      <c r="K147" s="32"/>
      <c r="L147" s="32"/>
      <c r="M147" s="32"/>
      <c r="N147" s="32"/>
      <c r="O147" s="32"/>
      <c r="P147" s="32"/>
      <c r="Q147" s="33"/>
      <c r="R147" s="82">
        <f>IF(R143 &lt;=0, 0, R143*0.2)</f>
        <v>0.0794838</v>
      </c>
      <c r="S147" s="33"/>
      <c r="T147" s="37"/>
      <c r="U147" s="1"/>
      <c r="V147" s="1"/>
      <c r="W147" s="1"/>
      <c r="X147" s="1"/>
      <c r="Y147" s="1"/>
      <c r="Z147" s="1"/>
      <c r="AA147" s="1"/>
      <c r="AB147" s="1"/>
      <c r="AC147" s="1"/>
      <c r="AD147" s="1"/>
      <c r="AE147" s="1"/>
    </row>
    <row r="148" ht="4.5" customHeight="1">
      <c r="A148" s="1"/>
      <c r="B148" s="1"/>
      <c r="C148" s="1"/>
      <c r="D148" s="1"/>
      <c r="E148" s="21"/>
      <c r="F148" s="22"/>
      <c r="G148" s="22"/>
      <c r="H148" s="22"/>
      <c r="I148" s="22"/>
      <c r="J148" s="22"/>
      <c r="K148" s="22"/>
      <c r="L148" s="22"/>
      <c r="M148" s="22"/>
      <c r="N148" s="22"/>
      <c r="O148" s="22"/>
      <c r="P148" s="22"/>
      <c r="Q148" s="22"/>
      <c r="R148" s="22"/>
      <c r="S148" s="22"/>
      <c r="T148" s="23"/>
      <c r="U148" s="1"/>
      <c r="V148" s="1"/>
      <c r="W148" s="1"/>
      <c r="X148" s="1"/>
      <c r="Y148" s="1"/>
      <c r="Z148" s="1"/>
      <c r="AA148" s="1"/>
      <c r="AB148" s="1"/>
      <c r="AC148" s="1"/>
      <c r="AD148" s="1"/>
      <c r="AE148" s="1"/>
    </row>
    <row r="149" ht="4.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ht="9.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ht="4.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ht="4.5" customHeight="1">
      <c r="A152" s="1"/>
      <c r="B152" s="1"/>
      <c r="C152" s="1"/>
      <c r="D152" s="1"/>
      <c r="E152" s="27"/>
      <c r="F152" s="28"/>
      <c r="G152" s="28"/>
      <c r="H152" s="28"/>
      <c r="I152" s="28"/>
      <c r="J152" s="28"/>
      <c r="K152" s="28"/>
      <c r="L152" s="28"/>
      <c r="M152" s="28"/>
      <c r="N152" s="28"/>
      <c r="O152" s="28"/>
      <c r="P152" s="28"/>
      <c r="Q152" s="28"/>
      <c r="R152" s="28"/>
      <c r="S152" s="28"/>
      <c r="T152" s="29"/>
      <c r="U152" s="1"/>
      <c r="V152" s="1"/>
      <c r="W152" s="1"/>
      <c r="X152" s="1"/>
      <c r="Y152" s="1"/>
      <c r="Z152" s="1"/>
      <c r="AA152" s="1"/>
      <c r="AB152" s="1"/>
      <c r="AC152" s="1"/>
      <c r="AD152" s="1"/>
      <c r="AE152" s="1"/>
    </row>
    <row r="153" ht="21.0" customHeight="1">
      <c r="A153" s="1"/>
      <c r="B153" s="1"/>
      <c r="C153" s="1"/>
      <c r="D153" s="1"/>
      <c r="E153" s="10"/>
      <c r="F153" s="83" t="s">
        <v>123</v>
      </c>
      <c r="G153" s="3"/>
      <c r="H153" s="3"/>
      <c r="I153" s="3"/>
      <c r="J153" s="3"/>
      <c r="K153" s="3"/>
      <c r="L153" s="3"/>
      <c r="M153" s="3"/>
      <c r="N153" s="3"/>
      <c r="O153" s="3"/>
      <c r="P153" s="3"/>
      <c r="Q153" s="4"/>
      <c r="R153" s="84">
        <f>IF(R143 &lt;=0, R143, R143+R147)</f>
        <v>0.4769028</v>
      </c>
      <c r="S153" s="4"/>
      <c r="T153" s="11"/>
      <c r="U153" s="1"/>
      <c r="V153" s="1"/>
      <c r="W153" s="1"/>
      <c r="X153" s="1"/>
      <c r="Y153" s="1"/>
      <c r="Z153" s="1"/>
      <c r="AA153" s="1"/>
      <c r="AB153" s="1"/>
      <c r="AC153" s="1"/>
      <c r="AD153" s="1"/>
      <c r="AE153" s="1"/>
    </row>
    <row r="154" ht="21.0" customHeight="1">
      <c r="A154" s="1"/>
      <c r="B154" s="1"/>
      <c r="C154" s="1"/>
      <c r="D154" s="1"/>
      <c r="E154" s="10"/>
      <c r="F154" s="85"/>
      <c r="Q154" s="86"/>
      <c r="R154" s="85"/>
      <c r="S154" s="86"/>
      <c r="T154" s="11"/>
      <c r="U154" s="1"/>
      <c r="V154" s="1"/>
      <c r="W154" s="1"/>
      <c r="X154" s="1"/>
      <c r="Y154" s="1"/>
      <c r="Z154" s="1"/>
      <c r="AA154" s="1"/>
      <c r="AB154" s="1"/>
      <c r="AC154" s="1"/>
      <c r="AD154" s="1"/>
      <c r="AE154" s="1"/>
    </row>
    <row r="155" ht="21.0" customHeight="1">
      <c r="A155" s="1"/>
      <c r="B155" s="1"/>
      <c r="C155" s="1"/>
      <c r="D155" s="1"/>
      <c r="E155" s="10"/>
      <c r="F155" s="7"/>
      <c r="G155" s="8"/>
      <c r="H155" s="8"/>
      <c r="I155" s="8"/>
      <c r="J155" s="8"/>
      <c r="K155" s="8"/>
      <c r="L155" s="8"/>
      <c r="M155" s="8"/>
      <c r="N155" s="8"/>
      <c r="O155" s="8"/>
      <c r="P155" s="8"/>
      <c r="Q155" s="9"/>
      <c r="R155" s="7"/>
      <c r="S155" s="9"/>
      <c r="T155" s="11"/>
      <c r="U155" s="1"/>
      <c r="V155" s="1"/>
      <c r="W155" s="1"/>
      <c r="X155" s="1"/>
      <c r="Y155" s="1"/>
      <c r="Z155" s="1"/>
      <c r="AA155" s="1"/>
      <c r="AB155" s="1"/>
      <c r="AC155" s="1"/>
      <c r="AD155" s="1"/>
      <c r="AE155" s="1"/>
    </row>
    <row r="156" ht="4.5" customHeight="1">
      <c r="A156" s="1"/>
      <c r="B156" s="1"/>
      <c r="C156" s="1"/>
      <c r="D156" s="1"/>
      <c r="E156" s="10"/>
      <c r="F156" s="1"/>
      <c r="G156" s="1"/>
      <c r="H156" s="1"/>
      <c r="I156" s="1"/>
      <c r="J156" s="1"/>
      <c r="K156" s="1"/>
      <c r="L156" s="1"/>
      <c r="M156" s="1"/>
      <c r="N156" s="1"/>
      <c r="O156" s="1"/>
      <c r="P156" s="1"/>
      <c r="Q156" s="1"/>
      <c r="R156" s="1"/>
      <c r="S156" s="1"/>
      <c r="T156" s="11"/>
      <c r="U156" s="1"/>
      <c r="V156" s="1"/>
      <c r="W156" s="1"/>
      <c r="X156" s="1"/>
      <c r="Y156" s="1"/>
      <c r="Z156" s="1"/>
      <c r="AA156" s="1"/>
      <c r="AB156" s="1"/>
      <c r="AC156" s="1"/>
      <c r="AD156" s="1"/>
      <c r="AE156" s="1"/>
    </row>
    <row r="157" ht="21.0" customHeight="1">
      <c r="A157" s="1"/>
      <c r="B157" s="1"/>
      <c r="C157" s="1"/>
      <c r="D157" s="1"/>
      <c r="E157" s="10"/>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3"/>
      <c r="H157" s="3"/>
      <c r="I157" s="3"/>
      <c r="J157" s="3"/>
      <c r="K157" s="3"/>
      <c r="L157" s="3"/>
      <c r="M157" s="3"/>
      <c r="N157" s="3"/>
      <c r="O157" s="3"/>
      <c r="P157" s="3"/>
      <c r="Q157" s="3"/>
      <c r="R157" s="3"/>
      <c r="S157" s="4"/>
      <c r="T157" s="11"/>
      <c r="U157" s="1"/>
      <c r="V157" s="1"/>
      <c r="W157" s="1"/>
      <c r="X157" s="1"/>
      <c r="Y157" s="1"/>
      <c r="Z157" s="1"/>
      <c r="AA157" s="1"/>
      <c r="AB157" s="1"/>
      <c r="AC157" s="1"/>
      <c r="AD157" s="1"/>
      <c r="AE157" s="1"/>
    </row>
    <row r="158" ht="21.0" customHeight="1">
      <c r="A158" s="1"/>
      <c r="B158" s="1"/>
      <c r="C158" s="1"/>
      <c r="D158" s="1"/>
      <c r="E158" s="10"/>
      <c r="F158" s="85"/>
      <c r="S158" s="86"/>
      <c r="T158" s="11"/>
      <c r="U158" s="1"/>
      <c r="V158" s="1"/>
      <c r="W158" s="1"/>
      <c r="X158" s="1"/>
      <c r="Y158" s="1"/>
      <c r="Z158" s="1"/>
      <c r="AA158" s="1"/>
      <c r="AB158" s="1"/>
      <c r="AC158" s="1"/>
      <c r="AD158" s="1"/>
      <c r="AE158" s="1"/>
    </row>
    <row r="159" ht="21.0" customHeight="1">
      <c r="A159" s="1"/>
      <c r="B159" s="1"/>
      <c r="C159" s="1"/>
      <c r="D159" s="1"/>
      <c r="E159" s="10"/>
      <c r="F159" s="7"/>
      <c r="G159" s="8"/>
      <c r="H159" s="8"/>
      <c r="I159" s="8"/>
      <c r="J159" s="8"/>
      <c r="K159" s="8"/>
      <c r="L159" s="8"/>
      <c r="M159" s="8"/>
      <c r="N159" s="8"/>
      <c r="O159" s="8"/>
      <c r="P159" s="8"/>
      <c r="Q159" s="8"/>
      <c r="R159" s="8"/>
      <c r="S159" s="9"/>
      <c r="T159" s="11"/>
      <c r="U159" s="1"/>
      <c r="V159" s="1"/>
      <c r="W159" s="1"/>
      <c r="X159" s="1"/>
      <c r="Y159" s="1"/>
      <c r="Z159" s="1"/>
      <c r="AA159" s="1"/>
      <c r="AB159" s="1"/>
      <c r="AC159" s="1"/>
      <c r="AD159" s="1"/>
      <c r="AE159" s="1"/>
    </row>
    <row r="160" ht="4.5" customHeight="1">
      <c r="A160" s="1"/>
      <c r="B160" s="1"/>
      <c r="C160" s="1"/>
      <c r="D160" s="1"/>
      <c r="E160" s="21"/>
      <c r="F160" s="22"/>
      <c r="G160" s="22"/>
      <c r="H160" s="22"/>
      <c r="I160" s="22"/>
      <c r="J160" s="22"/>
      <c r="K160" s="22"/>
      <c r="L160" s="22"/>
      <c r="M160" s="22"/>
      <c r="N160" s="22"/>
      <c r="O160" s="22"/>
      <c r="P160" s="22"/>
      <c r="Q160" s="22"/>
      <c r="R160" s="22"/>
      <c r="S160" s="22"/>
      <c r="T160" s="23"/>
      <c r="U160" s="1"/>
      <c r="V160" s="1"/>
      <c r="W160" s="1"/>
      <c r="X160" s="1"/>
      <c r="Y160" s="1"/>
      <c r="Z160" s="1"/>
      <c r="AA160" s="1"/>
      <c r="AB160" s="1"/>
      <c r="AC160" s="1"/>
      <c r="AD160" s="1"/>
      <c r="AE160" s="1"/>
    </row>
    <row r="161" ht="4.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row>
  </sheetData>
  <mergeCells count="106">
    <mergeCell ref="J71:Q71"/>
    <mergeCell ref="R71:S71"/>
    <mergeCell ref="J73:Q73"/>
    <mergeCell ref="R73:S73"/>
    <mergeCell ref="J75:Q75"/>
    <mergeCell ref="R75:S75"/>
    <mergeCell ref="R77:S77"/>
    <mergeCell ref="J77:Q77"/>
    <mergeCell ref="J79:Q79"/>
    <mergeCell ref="R79:S79"/>
    <mergeCell ref="J81:Q81"/>
    <mergeCell ref="R81:S81"/>
    <mergeCell ref="J83:Q83"/>
    <mergeCell ref="R83:S83"/>
    <mergeCell ref="J85:Q85"/>
    <mergeCell ref="R85:S85"/>
    <mergeCell ref="J87:Q87"/>
    <mergeCell ref="R87:S87"/>
    <mergeCell ref="J89:Q89"/>
    <mergeCell ref="R89:S89"/>
    <mergeCell ref="R91:S91"/>
    <mergeCell ref="J91:Q91"/>
    <mergeCell ref="J93:Q93"/>
    <mergeCell ref="R93:S93"/>
    <mergeCell ref="J95:Q95"/>
    <mergeCell ref="R95:S95"/>
    <mergeCell ref="J97:R97"/>
    <mergeCell ref="R99:S99"/>
    <mergeCell ref="J113:Q113"/>
    <mergeCell ref="R113:S113"/>
    <mergeCell ref="J115:Q115"/>
    <mergeCell ref="R115:S115"/>
    <mergeCell ref="J117:Q117"/>
    <mergeCell ref="R117:S117"/>
    <mergeCell ref="R119:S119"/>
    <mergeCell ref="J119:Q119"/>
    <mergeCell ref="J121:Q121"/>
    <mergeCell ref="R121:S121"/>
    <mergeCell ref="J123:R123"/>
    <mergeCell ref="J125:Q125"/>
    <mergeCell ref="R125:S125"/>
    <mergeCell ref="H131:S131"/>
    <mergeCell ref="J143:Q143"/>
    <mergeCell ref="R143:S143"/>
    <mergeCell ref="J145:R145"/>
    <mergeCell ref="J147:Q147"/>
    <mergeCell ref="R147:S147"/>
    <mergeCell ref="F153:Q155"/>
    <mergeCell ref="R153:S155"/>
    <mergeCell ref="F157:S159"/>
    <mergeCell ref="J133:R133"/>
    <mergeCell ref="J135:Q135"/>
    <mergeCell ref="R135:S135"/>
    <mergeCell ref="J137:R137"/>
    <mergeCell ref="J139:Q139"/>
    <mergeCell ref="R139:S139"/>
    <mergeCell ref="J141:R141"/>
    <mergeCell ref="F3:K3"/>
    <mergeCell ref="L3:S3"/>
    <mergeCell ref="F5:H5"/>
    <mergeCell ref="I5:S5"/>
    <mergeCell ref="F7:S7"/>
    <mergeCell ref="F8:S16"/>
    <mergeCell ref="G18:S18"/>
    <mergeCell ref="H24:S24"/>
    <mergeCell ref="H25:S25"/>
    <mergeCell ref="J27:R27"/>
    <mergeCell ref="J29:Q29"/>
    <mergeCell ref="R29:S29"/>
    <mergeCell ref="J31:Q31"/>
    <mergeCell ref="R31:S31"/>
    <mergeCell ref="J33:Q33"/>
    <mergeCell ref="R33:S33"/>
    <mergeCell ref="J35:R35"/>
    <mergeCell ref="J37:Q37"/>
    <mergeCell ref="R37:S37"/>
    <mergeCell ref="J39:Q39"/>
    <mergeCell ref="R39:S39"/>
    <mergeCell ref="J41:R41"/>
    <mergeCell ref="J43:Q43"/>
    <mergeCell ref="R43:S43"/>
    <mergeCell ref="J45:Q45"/>
    <mergeCell ref="R45:S45"/>
    <mergeCell ref="J47:Q47"/>
    <mergeCell ref="R47:S47"/>
    <mergeCell ref="J49:R49"/>
    <mergeCell ref="J51:Q51"/>
    <mergeCell ref="R51:S51"/>
    <mergeCell ref="J53:Q53"/>
    <mergeCell ref="R53:S53"/>
    <mergeCell ref="J55:Q55"/>
    <mergeCell ref="R55:S55"/>
    <mergeCell ref="J57:Q57"/>
    <mergeCell ref="R57:S57"/>
    <mergeCell ref="H63:S63"/>
    <mergeCell ref="J65:R65"/>
    <mergeCell ref="J67:Q67"/>
    <mergeCell ref="R67:S67"/>
    <mergeCell ref="J69:R69"/>
    <mergeCell ref="J99:Q99"/>
    <mergeCell ref="H105:S105"/>
    <mergeCell ref="J107:R107"/>
    <mergeCell ref="J109:Q109"/>
    <mergeCell ref="R109:S109"/>
    <mergeCell ref="J111:Q111"/>
    <mergeCell ref="R111:S111"/>
  </mergeCells>
  <conditionalFormatting sqref="F157:S159">
    <cfRule type="expression" dxfId="0" priority="1">
      <formula>$R$153 &lt;0</formula>
    </cfRule>
  </conditionalFormatting>
  <conditionalFormatting sqref="F157:S159">
    <cfRule type="expression" dxfId="1" priority="2">
      <formula>$R$153 =0</formula>
    </cfRule>
  </conditionalFormatting>
  <conditionalFormatting sqref="F157:S159">
    <cfRule type="expression" dxfId="2" priority="3">
      <formula>$R$153 &gt;0</formula>
    </cfRule>
  </conditionalFormatting>
  <dataValidations>
    <dataValidation type="list" allowBlank="1" showInputMessage="1" showErrorMessage="1" prompt="Select the WwTW" sqref="R43">
      <formula1>'Data Tables &amp; Notes'!$F$5:$F$18</formula1>
    </dataValidation>
  </dataValidations>
  <printOptions horizontalCentered="1"/>
  <pageMargins bottom="0.7480314960629921" footer="0.0" header="0.0" left="0.7086614173228347" right="0.7086614173228347" top="0.7480314960629921"/>
  <pageSetup paperSize="9" orientation="portrait"/>
  <headerFooter>
    <oddHeader>&amp;CNitrogen Budget Calculation</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5" width="2.38"/>
    <col customWidth="1" min="6" max="6" width="47.13"/>
    <col customWidth="1" min="7" max="7" width="9.5"/>
    <col customWidth="1" min="8" max="8" width="16.63"/>
    <col customWidth="1" min="9" max="10" width="2.38"/>
    <col customWidth="1" min="11" max="11" width="38.88"/>
    <col customWidth="1" min="12" max="12" width="29.13"/>
    <col customWidth="1" min="13" max="26" width="8.0"/>
  </cols>
  <sheetData>
    <row r="1" ht="13.5" customHeight="1">
      <c r="A1" s="1"/>
      <c r="B1" s="1"/>
      <c r="C1" s="1"/>
      <c r="D1" s="1"/>
      <c r="E1" s="1"/>
      <c r="F1" s="1"/>
      <c r="G1" s="1"/>
      <c r="H1" s="1"/>
      <c r="I1" s="1"/>
      <c r="J1" s="1"/>
      <c r="K1" s="1"/>
      <c r="L1" s="1"/>
      <c r="M1" s="1"/>
      <c r="N1" s="1"/>
      <c r="O1" s="1"/>
      <c r="P1" s="1"/>
      <c r="Q1" s="1"/>
      <c r="R1" s="1"/>
      <c r="S1" s="1"/>
      <c r="T1" s="1"/>
      <c r="U1" s="1"/>
      <c r="V1" s="1"/>
      <c r="W1" s="1"/>
      <c r="X1" s="1"/>
      <c r="Y1" s="1"/>
      <c r="Z1" s="1"/>
    </row>
    <row r="2" ht="13.5" customHeight="1">
      <c r="A2" s="1"/>
      <c r="B2" s="1"/>
      <c r="C2" s="1"/>
      <c r="D2" s="1"/>
      <c r="E2" s="1"/>
      <c r="F2" s="88" t="s">
        <v>124</v>
      </c>
      <c r="G2" s="16"/>
      <c r="H2" s="57"/>
      <c r="I2" s="1"/>
      <c r="J2" s="1"/>
      <c r="K2" s="89" t="s">
        <v>125</v>
      </c>
      <c r="L2" s="57"/>
      <c r="M2" s="1"/>
      <c r="N2" s="1"/>
      <c r="O2" s="1"/>
      <c r="P2" s="1"/>
      <c r="Q2" s="1"/>
      <c r="R2" s="1"/>
      <c r="S2" s="1"/>
      <c r="T2" s="1"/>
      <c r="U2" s="1"/>
      <c r="V2" s="1"/>
      <c r="W2" s="1"/>
      <c r="X2" s="1"/>
      <c r="Y2" s="1"/>
      <c r="Z2" s="1"/>
    </row>
    <row r="3" ht="9.75" customHeight="1">
      <c r="A3" s="1"/>
      <c r="B3" s="1"/>
      <c r="C3" s="1"/>
      <c r="D3" s="1"/>
      <c r="E3" s="1"/>
      <c r="F3" s="1"/>
      <c r="G3" s="1"/>
      <c r="H3" s="1"/>
      <c r="I3" s="1"/>
      <c r="J3" s="1"/>
      <c r="K3" s="1"/>
      <c r="L3" s="1"/>
      <c r="M3" s="1"/>
      <c r="N3" s="1"/>
      <c r="O3" s="1"/>
      <c r="P3" s="1"/>
      <c r="Q3" s="1"/>
      <c r="R3" s="1"/>
      <c r="S3" s="1"/>
      <c r="T3" s="1"/>
      <c r="U3" s="1"/>
      <c r="V3" s="1"/>
      <c r="W3" s="1"/>
      <c r="X3" s="1"/>
      <c r="Y3" s="1"/>
      <c r="Z3" s="1"/>
    </row>
    <row r="4" ht="13.5" customHeight="1">
      <c r="A4" s="1"/>
      <c r="B4" s="1"/>
      <c r="C4" s="1"/>
      <c r="D4" s="1"/>
      <c r="E4" s="1"/>
      <c r="F4" s="90" t="s">
        <v>126</v>
      </c>
      <c r="G4" s="90" t="s">
        <v>127</v>
      </c>
      <c r="H4" s="90" t="s">
        <v>128</v>
      </c>
      <c r="I4" s="1"/>
      <c r="J4" s="1"/>
      <c r="K4" s="90" t="s">
        <v>129</v>
      </c>
      <c r="L4" s="90" t="s">
        <v>130</v>
      </c>
      <c r="M4" s="1"/>
      <c r="N4" s="1"/>
      <c r="O4" s="1"/>
      <c r="P4" s="1"/>
      <c r="Q4" s="1"/>
      <c r="R4" s="1"/>
      <c r="S4" s="1"/>
      <c r="T4" s="1"/>
      <c r="U4" s="1"/>
      <c r="V4" s="1"/>
      <c r="W4" s="1"/>
      <c r="X4" s="1"/>
      <c r="Y4" s="1"/>
      <c r="Z4" s="1"/>
    </row>
    <row r="5" ht="13.5" customHeight="1">
      <c r="A5" s="1"/>
      <c r="B5" s="1"/>
      <c r="C5" s="1"/>
      <c r="D5" s="1"/>
      <c r="E5" s="1"/>
      <c r="F5" s="10" t="s">
        <v>131</v>
      </c>
      <c r="G5" s="91" t="s">
        <v>132</v>
      </c>
      <c r="H5" s="11">
        <v>27.0</v>
      </c>
      <c r="I5" s="1"/>
      <c r="J5" s="1"/>
      <c r="K5" s="91" t="s">
        <v>133</v>
      </c>
      <c r="L5" s="91">
        <v>14.3</v>
      </c>
      <c r="M5" s="1"/>
      <c r="N5" s="1"/>
      <c r="O5" s="1"/>
      <c r="P5" s="1"/>
      <c r="Q5" s="1"/>
      <c r="R5" s="1"/>
      <c r="S5" s="1"/>
      <c r="T5" s="1"/>
      <c r="U5" s="1"/>
      <c r="V5" s="1"/>
      <c r="W5" s="1"/>
      <c r="X5" s="1"/>
      <c r="Y5" s="1"/>
      <c r="Z5" s="1"/>
    </row>
    <row r="6" ht="13.5" customHeight="1">
      <c r="A6" s="1"/>
      <c r="B6" s="1"/>
      <c r="C6" s="1"/>
      <c r="D6" s="1"/>
      <c r="E6" s="1"/>
      <c r="F6" s="10" t="s">
        <v>134</v>
      </c>
      <c r="G6" s="92" t="s">
        <v>135</v>
      </c>
      <c r="H6" s="11">
        <v>9.0</v>
      </c>
      <c r="I6" s="1"/>
      <c r="J6" s="1"/>
      <c r="K6" s="92" t="s">
        <v>136</v>
      </c>
      <c r="L6" s="92">
        <v>5.0</v>
      </c>
      <c r="M6" s="1"/>
      <c r="N6" s="1"/>
      <c r="O6" s="1"/>
      <c r="P6" s="1"/>
      <c r="Q6" s="1"/>
      <c r="R6" s="1"/>
      <c r="S6" s="1"/>
      <c r="T6" s="1"/>
      <c r="U6" s="1"/>
      <c r="V6" s="1"/>
      <c r="W6" s="1"/>
      <c r="X6" s="1"/>
      <c r="Y6" s="1"/>
      <c r="Z6" s="1"/>
    </row>
    <row r="7" ht="13.5" customHeight="1">
      <c r="A7" s="1"/>
      <c r="B7" s="1"/>
      <c r="C7" s="1"/>
      <c r="D7" s="1"/>
      <c r="E7" s="1"/>
      <c r="F7" s="10" t="s">
        <v>137</v>
      </c>
      <c r="G7" s="92" t="s">
        <v>135</v>
      </c>
      <c r="H7" s="11">
        <v>15.0</v>
      </c>
      <c r="I7" s="1"/>
      <c r="J7" s="1"/>
      <c r="K7" s="92" t="s">
        <v>138</v>
      </c>
      <c r="L7" s="92">
        <v>5.0</v>
      </c>
      <c r="M7" s="1"/>
      <c r="N7" s="1"/>
      <c r="O7" s="1"/>
      <c r="P7" s="1"/>
      <c r="Q7" s="1"/>
      <c r="R7" s="1"/>
      <c r="S7" s="1"/>
      <c r="T7" s="1"/>
      <c r="U7" s="1"/>
      <c r="V7" s="1"/>
      <c r="W7" s="1"/>
      <c r="X7" s="1"/>
      <c r="Y7" s="1"/>
      <c r="Z7" s="1"/>
    </row>
    <row r="8" ht="13.5" customHeight="1">
      <c r="A8" s="1"/>
      <c r="B8" s="1"/>
      <c r="C8" s="1"/>
      <c r="D8" s="1"/>
      <c r="E8" s="1"/>
      <c r="F8" s="10" t="s">
        <v>139</v>
      </c>
      <c r="G8" s="92" t="s">
        <v>135</v>
      </c>
      <c r="H8" s="11">
        <v>10.0</v>
      </c>
      <c r="I8" s="1"/>
      <c r="J8" s="1"/>
      <c r="K8" s="92" t="s">
        <v>140</v>
      </c>
      <c r="L8" s="92">
        <v>26.9</v>
      </c>
      <c r="M8" s="1"/>
      <c r="N8" s="1"/>
      <c r="O8" s="1"/>
      <c r="P8" s="1"/>
      <c r="Q8" s="1"/>
      <c r="R8" s="1"/>
      <c r="S8" s="1"/>
      <c r="T8" s="1"/>
      <c r="U8" s="1"/>
      <c r="V8" s="1"/>
      <c r="W8" s="1"/>
      <c r="X8" s="1"/>
      <c r="Y8" s="1"/>
      <c r="Z8" s="1"/>
    </row>
    <row r="9" ht="13.5" customHeight="1">
      <c r="A9" s="1"/>
      <c r="B9" s="1"/>
      <c r="C9" s="1"/>
      <c r="D9" s="1"/>
      <c r="E9" s="1"/>
      <c r="F9" s="10" t="s">
        <v>72</v>
      </c>
      <c r="G9" s="92" t="s">
        <v>135</v>
      </c>
      <c r="H9" s="11">
        <v>9.7</v>
      </c>
      <c r="I9" s="1"/>
      <c r="J9" s="1"/>
      <c r="K9" s="92" t="s">
        <v>141</v>
      </c>
      <c r="L9" s="92">
        <v>31.2</v>
      </c>
      <c r="M9" s="1"/>
      <c r="N9" s="1"/>
      <c r="O9" s="1"/>
      <c r="P9" s="1"/>
      <c r="Q9" s="1"/>
      <c r="R9" s="1"/>
      <c r="S9" s="1"/>
      <c r="T9" s="1"/>
      <c r="U9" s="1"/>
      <c r="V9" s="1"/>
      <c r="W9" s="1"/>
      <c r="X9" s="1"/>
      <c r="Y9" s="1"/>
      <c r="Z9" s="1"/>
    </row>
    <row r="10" ht="15.0" customHeight="1">
      <c r="A10" s="1"/>
      <c r="B10" s="1"/>
      <c r="C10" s="1"/>
      <c r="D10" s="1"/>
      <c r="E10" s="1"/>
      <c r="F10" s="10" t="s">
        <v>142</v>
      </c>
      <c r="G10" s="92" t="s">
        <v>143</v>
      </c>
      <c r="H10" s="11">
        <v>27.0</v>
      </c>
      <c r="I10" s="1"/>
      <c r="J10" s="1"/>
      <c r="K10" s="92" t="s">
        <v>144</v>
      </c>
      <c r="L10" s="92">
        <v>36.2</v>
      </c>
      <c r="M10" s="1"/>
      <c r="N10" s="1"/>
      <c r="O10" s="1"/>
      <c r="P10" s="1"/>
      <c r="Q10" s="1"/>
      <c r="R10" s="1"/>
      <c r="S10" s="1"/>
      <c r="T10" s="1"/>
      <c r="U10" s="1"/>
      <c r="V10" s="1"/>
      <c r="W10" s="1"/>
      <c r="X10" s="1"/>
      <c r="Y10" s="1"/>
      <c r="Z10" s="1"/>
    </row>
    <row r="11" ht="13.5" customHeight="1">
      <c r="A11" s="1"/>
      <c r="B11" s="1"/>
      <c r="C11" s="1"/>
      <c r="D11" s="1"/>
      <c r="E11" s="1"/>
      <c r="F11" s="10" t="s">
        <v>145</v>
      </c>
      <c r="G11" s="92" t="s">
        <v>143</v>
      </c>
      <c r="H11" s="11">
        <v>27.0</v>
      </c>
      <c r="I11" s="1"/>
      <c r="J11" s="1"/>
      <c r="K11" s="92" t="s">
        <v>146</v>
      </c>
      <c r="L11" s="92">
        <v>25.4</v>
      </c>
      <c r="M11" s="1"/>
      <c r="N11" s="1"/>
      <c r="O11" s="1"/>
      <c r="P11" s="1"/>
      <c r="Q11" s="1"/>
      <c r="R11" s="1"/>
      <c r="S11" s="1"/>
      <c r="T11" s="1"/>
      <c r="U11" s="1"/>
      <c r="V11" s="1"/>
      <c r="W11" s="1"/>
      <c r="X11" s="1"/>
      <c r="Y11" s="1"/>
      <c r="Z11" s="1"/>
    </row>
    <row r="12" ht="13.5" customHeight="1">
      <c r="A12" s="1"/>
      <c r="B12" s="1"/>
      <c r="C12" s="1"/>
      <c r="D12" s="1"/>
      <c r="E12" s="1"/>
      <c r="F12" s="10" t="s">
        <v>147</v>
      </c>
      <c r="G12" s="92" t="s">
        <v>135</v>
      </c>
      <c r="H12" s="11">
        <v>10.0</v>
      </c>
      <c r="I12" s="1"/>
      <c r="J12" s="1"/>
      <c r="K12" s="92" t="s">
        <v>148</v>
      </c>
      <c r="L12" s="92">
        <v>29.2</v>
      </c>
      <c r="M12" s="1"/>
      <c r="N12" s="1"/>
      <c r="O12" s="1"/>
      <c r="P12" s="1"/>
      <c r="Q12" s="1"/>
      <c r="R12" s="1"/>
      <c r="S12" s="1"/>
      <c r="T12" s="1"/>
      <c r="U12" s="1"/>
      <c r="V12" s="1"/>
      <c r="W12" s="1"/>
      <c r="X12" s="1"/>
      <c r="Y12" s="1"/>
      <c r="Z12" s="1"/>
    </row>
    <row r="13" ht="13.5" customHeight="1">
      <c r="A13" s="1"/>
      <c r="B13" s="1"/>
      <c r="C13" s="1"/>
      <c r="D13" s="1"/>
      <c r="E13" s="1"/>
      <c r="F13" s="10" t="s">
        <v>149</v>
      </c>
      <c r="G13" s="92" t="s">
        <v>135</v>
      </c>
      <c r="H13" s="11">
        <v>9.0</v>
      </c>
      <c r="I13" s="1"/>
      <c r="J13" s="1"/>
      <c r="K13" s="92" t="s">
        <v>150</v>
      </c>
      <c r="L13" s="92">
        <v>70.4</v>
      </c>
      <c r="M13" s="1"/>
      <c r="N13" s="1"/>
      <c r="O13" s="1"/>
      <c r="P13" s="1"/>
      <c r="Q13" s="1"/>
      <c r="R13" s="1"/>
      <c r="S13" s="1"/>
      <c r="T13" s="1"/>
      <c r="U13" s="1"/>
      <c r="V13" s="1"/>
      <c r="W13" s="1"/>
      <c r="X13" s="1"/>
      <c r="Y13" s="1"/>
      <c r="Z13" s="1"/>
    </row>
    <row r="14" ht="13.5" customHeight="1">
      <c r="A14" s="1"/>
      <c r="B14" s="1"/>
      <c r="C14" s="1"/>
      <c r="D14" s="1"/>
      <c r="E14" s="1"/>
      <c r="F14" s="10" t="s">
        <v>151</v>
      </c>
      <c r="G14" s="92" t="s">
        <v>135</v>
      </c>
      <c r="H14" s="11">
        <v>9.5</v>
      </c>
      <c r="I14" s="1"/>
      <c r="J14" s="1"/>
      <c r="K14" s="92" t="s">
        <v>152</v>
      </c>
      <c r="L14" s="92">
        <v>13.0</v>
      </c>
      <c r="M14" s="1"/>
      <c r="N14" s="1"/>
      <c r="O14" s="1"/>
      <c r="P14" s="1"/>
      <c r="Q14" s="1"/>
      <c r="R14" s="1"/>
      <c r="S14" s="1"/>
      <c r="T14" s="1"/>
      <c r="U14" s="1"/>
      <c r="V14" s="1"/>
      <c r="W14" s="1"/>
      <c r="X14" s="1"/>
      <c r="Y14" s="1"/>
      <c r="Z14" s="1"/>
    </row>
    <row r="15" ht="13.5" customHeight="1">
      <c r="A15" s="1"/>
      <c r="B15" s="1"/>
      <c r="C15" s="1"/>
      <c r="D15" s="1"/>
      <c r="E15" s="1"/>
      <c r="F15" s="10" t="s">
        <v>153</v>
      </c>
      <c r="G15" s="92" t="s">
        <v>143</v>
      </c>
      <c r="H15" s="11">
        <v>27.0</v>
      </c>
      <c r="I15" s="1"/>
      <c r="J15" s="1"/>
      <c r="K15" s="92" t="s">
        <v>154</v>
      </c>
      <c r="L15" s="92">
        <v>28.3</v>
      </c>
      <c r="M15" s="1"/>
      <c r="N15" s="1"/>
      <c r="O15" s="1"/>
      <c r="P15" s="1"/>
      <c r="Q15" s="1"/>
      <c r="R15" s="1"/>
      <c r="S15" s="1"/>
      <c r="T15" s="1"/>
      <c r="U15" s="1"/>
      <c r="V15" s="1"/>
      <c r="W15" s="1"/>
      <c r="X15" s="1"/>
      <c r="Y15" s="1"/>
      <c r="Z15" s="1"/>
    </row>
    <row r="16" ht="15.0" customHeight="1">
      <c r="A16" s="1"/>
      <c r="B16" s="1"/>
      <c r="C16" s="1"/>
      <c r="D16" s="1"/>
      <c r="E16" s="1"/>
      <c r="F16" s="10" t="s">
        <v>155</v>
      </c>
      <c r="G16" s="92" t="s">
        <v>135</v>
      </c>
      <c r="H16" s="11">
        <v>14.0</v>
      </c>
      <c r="I16" s="1"/>
      <c r="J16" s="1"/>
      <c r="K16" s="92" t="s">
        <v>156</v>
      </c>
      <c r="L16" s="92">
        <v>70.7</v>
      </c>
      <c r="M16" s="1"/>
      <c r="N16" s="1"/>
      <c r="O16" s="1"/>
      <c r="P16" s="1"/>
      <c r="Q16" s="1"/>
      <c r="R16" s="1"/>
      <c r="S16" s="1"/>
      <c r="T16" s="1"/>
      <c r="U16" s="1"/>
      <c r="V16" s="1"/>
      <c r="W16" s="1"/>
      <c r="X16" s="1"/>
      <c r="Y16" s="1"/>
      <c r="Z16" s="1"/>
    </row>
    <row r="17" ht="13.5" customHeight="1">
      <c r="A17" s="1"/>
      <c r="B17" s="1"/>
      <c r="C17" s="1"/>
      <c r="D17" s="1"/>
      <c r="E17" s="1"/>
      <c r="F17" s="10" t="s">
        <v>157</v>
      </c>
      <c r="G17" s="92" t="s">
        <v>135</v>
      </c>
      <c r="H17" s="11">
        <v>10.0</v>
      </c>
      <c r="I17" s="1"/>
      <c r="J17" s="1"/>
      <c r="K17" s="93" t="s">
        <v>158</v>
      </c>
      <c r="L17" s="93">
        <v>26.9</v>
      </c>
      <c r="M17" s="1"/>
      <c r="N17" s="1"/>
      <c r="O17" s="1"/>
      <c r="P17" s="1"/>
      <c r="Q17" s="1"/>
      <c r="R17" s="1"/>
      <c r="S17" s="1"/>
      <c r="T17" s="1"/>
      <c r="U17" s="1"/>
      <c r="V17" s="1"/>
      <c r="W17" s="1"/>
      <c r="X17" s="1"/>
      <c r="Y17" s="1"/>
      <c r="Z17" s="1"/>
    </row>
    <row r="18" ht="13.5" customHeight="1">
      <c r="A18" s="1"/>
      <c r="B18" s="1"/>
      <c r="C18" s="1"/>
      <c r="D18" s="1"/>
      <c r="E18" s="1"/>
      <c r="F18" s="21" t="s">
        <v>159</v>
      </c>
      <c r="G18" s="93" t="s">
        <v>135</v>
      </c>
      <c r="H18" s="23">
        <v>15.0</v>
      </c>
      <c r="I18" s="1"/>
      <c r="J18" s="1"/>
      <c r="K18" s="1"/>
      <c r="L18" s="94" t="s">
        <v>160</v>
      </c>
      <c r="M18" s="1"/>
      <c r="N18" s="1"/>
      <c r="O18" s="1"/>
      <c r="P18" s="1"/>
      <c r="Q18" s="1"/>
      <c r="R18" s="1"/>
      <c r="S18" s="1"/>
      <c r="T18" s="1"/>
      <c r="U18" s="1"/>
      <c r="V18" s="1"/>
      <c r="W18" s="1"/>
      <c r="X18" s="1"/>
      <c r="Y18" s="1"/>
      <c r="Z18" s="1"/>
    </row>
    <row r="19" ht="13.5" customHeight="1">
      <c r="A19" s="1"/>
      <c r="B19" s="1"/>
      <c r="C19" s="1"/>
      <c r="D19" s="1"/>
      <c r="E19" s="1"/>
      <c r="F19" s="95"/>
      <c r="G19" s="95"/>
      <c r="H19" s="94" t="s">
        <v>161</v>
      </c>
      <c r="I19" s="1"/>
      <c r="J19" s="1"/>
      <c r="K19" s="1"/>
      <c r="L19" s="1"/>
      <c r="M19" s="1"/>
      <c r="N19" s="1"/>
      <c r="O19" s="1"/>
      <c r="P19" s="1"/>
      <c r="Q19" s="1"/>
      <c r="R19" s="1"/>
      <c r="S19" s="1"/>
      <c r="T19" s="1"/>
      <c r="U19" s="1"/>
      <c r="V19" s="1"/>
      <c r="W19" s="1"/>
      <c r="X19" s="1"/>
      <c r="Y19" s="1"/>
      <c r="Z19" s="1"/>
    </row>
    <row r="20" ht="13.5" customHeight="1">
      <c r="A20" s="1"/>
      <c r="B20" s="1"/>
      <c r="C20" s="1"/>
      <c r="D20" s="1"/>
      <c r="E20" s="1"/>
      <c r="F20" s="95"/>
      <c r="G20" s="95"/>
      <c r="H20" s="95"/>
      <c r="I20" s="1"/>
      <c r="J20" s="1"/>
      <c r="K20" s="96" t="s">
        <v>162</v>
      </c>
      <c r="L20" s="33"/>
      <c r="M20" s="1"/>
      <c r="N20" s="1"/>
      <c r="O20" s="1"/>
      <c r="P20" s="1"/>
      <c r="Q20" s="1"/>
      <c r="R20" s="1"/>
      <c r="S20" s="1"/>
      <c r="T20" s="1"/>
      <c r="U20" s="1"/>
      <c r="V20" s="1"/>
      <c r="W20" s="1"/>
      <c r="X20" s="1"/>
      <c r="Y20" s="1"/>
      <c r="Z20" s="1"/>
    </row>
    <row r="21" ht="15.0" customHeight="1">
      <c r="A21" s="1"/>
      <c r="B21" s="1"/>
      <c r="C21" s="1"/>
      <c r="D21" s="1"/>
      <c r="E21" s="1"/>
      <c r="F21" s="97" t="s">
        <v>163</v>
      </c>
      <c r="G21" s="32"/>
      <c r="H21" s="33"/>
      <c r="I21" s="1"/>
      <c r="J21" s="1"/>
      <c r="K21" s="98" t="s">
        <v>164</v>
      </c>
      <c r="L21" s="40"/>
      <c r="M21" s="1"/>
      <c r="N21" s="1"/>
      <c r="O21" s="1"/>
      <c r="P21" s="1"/>
      <c r="Q21" s="1"/>
      <c r="R21" s="1"/>
      <c r="S21" s="1"/>
      <c r="T21" s="1"/>
      <c r="U21" s="1"/>
      <c r="V21" s="1"/>
      <c r="W21" s="1"/>
      <c r="X21" s="1"/>
      <c r="Y21" s="1"/>
      <c r="Z21" s="1"/>
    </row>
    <row r="22" ht="15.0" customHeight="1">
      <c r="A22" s="1"/>
      <c r="B22" s="1"/>
      <c r="C22" s="1"/>
      <c r="D22" s="1"/>
      <c r="E22" s="1"/>
      <c r="F22" s="99"/>
      <c r="G22" s="95"/>
      <c r="H22" s="100"/>
      <c r="I22" s="1"/>
      <c r="J22" s="1"/>
      <c r="K22" s="41"/>
      <c r="L22" s="42"/>
      <c r="M22" s="1"/>
      <c r="N22" s="1"/>
      <c r="O22" s="1"/>
      <c r="P22" s="1"/>
      <c r="Q22" s="1"/>
      <c r="R22" s="1"/>
      <c r="S22" s="1"/>
      <c r="T22" s="1"/>
      <c r="U22" s="1"/>
      <c r="V22" s="1"/>
      <c r="W22" s="1"/>
      <c r="X22" s="1"/>
      <c r="Y22" s="1"/>
      <c r="Z22" s="1"/>
    </row>
    <row r="23" ht="13.5" customHeight="1">
      <c r="A23" s="1"/>
      <c r="B23" s="1"/>
      <c r="C23" s="1"/>
      <c r="D23" s="1"/>
      <c r="E23" s="1"/>
      <c r="F23" s="101" t="s">
        <v>165</v>
      </c>
      <c r="G23" s="16"/>
      <c r="H23" s="102"/>
      <c r="I23" s="1"/>
      <c r="J23" s="1"/>
      <c r="K23" s="41"/>
      <c r="L23" s="42"/>
      <c r="M23" s="1"/>
      <c r="N23" s="1"/>
      <c r="O23" s="1"/>
      <c r="P23" s="1"/>
      <c r="Q23" s="1"/>
      <c r="R23" s="1"/>
      <c r="S23" s="1"/>
      <c r="T23" s="1"/>
      <c r="U23" s="1"/>
      <c r="V23" s="1"/>
      <c r="W23" s="1"/>
      <c r="X23" s="1"/>
      <c r="Y23" s="1"/>
      <c r="Z23" s="1"/>
    </row>
    <row r="24" ht="13.5" customHeight="1">
      <c r="A24" s="1"/>
      <c r="B24" s="1"/>
      <c r="C24" s="1"/>
      <c r="D24" s="1"/>
      <c r="E24" s="1"/>
      <c r="F24" s="101" t="s">
        <v>166</v>
      </c>
      <c r="G24" s="16"/>
      <c r="H24" s="102"/>
      <c r="I24" s="1"/>
      <c r="J24" s="1"/>
      <c r="K24" s="41"/>
      <c r="L24" s="42"/>
      <c r="M24" s="1"/>
      <c r="N24" s="1"/>
      <c r="O24" s="1"/>
      <c r="P24" s="1"/>
      <c r="Q24" s="1"/>
      <c r="R24" s="1"/>
      <c r="S24" s="1"/>
      <c r="T24" s="1"/>
      <c r="U24" s="1"/>
      <c r="V24" s="1"/>
      <c r="W24" s="1"/>
      <c r="X24" s="1"/>
      <c r="Y24" s="1"/>
      <c r="Z24" s="1"/>
    </row>
    <row r="25" ht="13.5" customHeight="1">
      <c r="A25" s="1"/>
      <c r="B25" s="1"/>
      <c r="C25" s="1"/>
      <c r="D25" s="1"/>
      <c r="E25" s="1"/>
      <c r="F25" s="101"/>
      <c r="G25" s="16"/>
      <c r="H25" s="102"/>
      <c r="I25" s="1"/>
      <c r="J25" s="1"/>
      <c r="K25" s="41"/>
      <c r="L25" s="42"/>
      <c r="M25" s="1"/>
      <c r="N25" s="1"/>
      <c r="O25" s="1"/>
      <c r="P25" s="1"/>
      <c r="Q25" s="1"/>
      <c r="R25" s="1"/>
      <c r="S25" s="1"/>
      <c r="T25" s="1"/>
      <c r="U25" s="1"/>
      <c r="V25" s="1"/>
      <c r="W25" s="1"/>
      <c r="X25" s="1"/>
      <c r="Y25" s="1"/>
      <c r="Z25" s="1"/>
    </row>
    <row r="26" ht="13.5" customHeight="1">
      <c r="A26" s="1"/>
      <c r="B26" s="1"/>
      <c r="C26" s="1"/>
      <c r="D26" s="1"/>
      <c r="E26" s="1"/>
      <c r="F26" s="101" t="s">
        <v>167</v>
      </c>
      <c r="G26" s="16"/>
      <c r="H26" s="102"/>
      <c r="I26" s="1"/>
      <c r="J26" s="1"/>
      <c r="K26" s="41"/>
      <c r="L26" s="42"/>
      <c r="M26" s="1"/>
      <c r="N26" s="1"/>
      <c r="O26" s="1"/>
      <c r="P26" s="1"/>
      <c r="Q26" s="1"/>
      <c r="R26" s="1"/>
      <c r="S26" s="1"/>
      <c r="T26" s="1"/>
      <c r="U26" s="1"/>
      <c r="V26" s="1"/>
      <c r="W26" s="1"/>
      <c r="X26" s="1"/>
      <c r="Y26" s="1"/>
      <c r="Z26" s="1"/>
    </row>
    <row r="27" ht="13.5" customHeight="1">
      <c r="A27" s="1"/>
      <c r="B27" s="1"/>
      <c r="C27" s="1"/>
      <c r="D27" s="1"/>
      <c r="E27" s="1"/>
      <c r="F27" s="101"/>
      <c r="G27" s="16"/>
      <c r="H27" s="102"/>
      <c r="I27" s="1"/>
      <c r="J27" s="1"/>
      <c r="K27" s="41"/>
      <c r="L27" s="42"/>
      <c r="M27" s="1"/>
      <c r="N27" s="1"/>
      <c r="O27" s="1"/>
      <c r="P27" s="1"/>
      <c r="Q27" s="1"/>
      <c r="R27" s="1"/>
      <c r="S27" s="1"/>
      <c r="T27" s="1"/>
      <c r="U27" s="1"/>
      <c r="V27" s="1"/>
      <c r="W27" s="1"/>
      <c r="X27" s="1"/>
      <c r="Y27" s="1"/>
      <c r="Z27" s="1"/>
    </row>
    <row r="28" ht="13.5" customHeight="1">
      <c r="A28" s="1"/>
      <c r="B28" s="1"/>
      <c r="C28" s="1"/>
      <c r="D28" s="1"/>
      <c r="E28" s="1"/>
      <c r="F28" s="101" t="s">
        <v>168</v>
      </c>
      <c r="G28" s="16"/>
      <c r="H28" s="102"/>
      <c r="I28" s="1"/>
      <c r="J28" s="1"/>
      <c r="K28" s="103"/>
      <c r="L28" s="104"/>
      <c r="M28" s="1"/>
      <c r="N28" s="1"/>
      <c r="O28" s="1"/>
      <c r="P28" s="1"/>
      <c r="Q28" s="1"/>
      <c r="R28" s="1"/>
      <c r="S28" s="1"/>
      <c r="T28" s="1"/>
      <c r="U28" s="1"/>
      <c r="V28" s="1"/>
      <c r="W28" s="1"/>
      <c r="X28" s="1"/>
      <c r="Y28" s="1"/>
      <c r="Z28" s="1"/>
    </row>
    <row r="29" ht="13.5" customHeight="1">
      <c r="A29" s="1"/>
      <c r="B29" s="1"/>
      <c r="C29" s="1"/>
      <c r="D29" s="1"/>
      <c r="E29" s="1"/>
      <c r="F29" s="105" t="s">
        <v>169</v>
      </c>
      <c r="G29" s="106"/>
      <c r="H29" s="107"/>
      <c r="I29" s="1"/>
      <c r="J29" s="1"/>
      <c r="K29" s="99" t="s">
        <v>170</v>
      </c>
      <c r="L29" s="100"/>
      <c r="M29" s="1"/>
      <c r="N29" s="1"/>
      <c r="O29" s="1"/>
      <c r="P29" s="1"/>
      <c r="Q29" s="1"/>
      <c r="R29" s="1"/>
      <c r="S29" s="1"/>
      <c r="T29" s="1"/>
      <c r="U29" s="1"/>
      <c r="V29" s="1"/>
      <c r="W29" s="1"/>
      <c r="X29" s="1"/>
      <c r="Y29" s="1"/>
      <c r="Z29" s="1"/>
    </row>
    <row r="30" ht="15.0" customHeight="1">
      <c r="A30" s="1"/>
      <c r="B30" s="1"/>
      <c r="C30" s="1"/>
      <c r="D30" s="1"/>
      <c r="E30" s="1"/>
      <c r="F30" s="108"/>
      <c r="G30" s="109"/>
      <c r="H30" s="110"/>
      <c r="I30" s="1"/>
      <c r="J30" s="1"/>
      <c r="K30" s="111" t="s">
        <v>171</v>
      </c>
      <c r="L30" s="112"/>
      <c r="M30" s="1"/>
      <c r="N30" s="1"/>
      <c r="O30" s="1"/>
      <c r="P30" s="1"/>
      <c r="Q30" s="1"/>
      <c r="R30" s="1"/>
      <c r="S30" s="1"/>
      <c r="T30" s="1"/>
      <c r="U30" s="1"/>
      <c r="V30" s="1"/>
      <c r="W30" s="1"/>
      <c r="X30" s="1"/>
      <c r="Y30" s="1"/>
      <c r="Z30" s="1"/>
    </row>
    <row r="31" ht="13.5" customHeight="1">
      <c r="A31" s="1"/>
      <c r="B31" s="1"/>
      <c r="C31" s="1"/>
      <c r="D31" s="1"/>
      <c r="E31" s="1"/>
      <c r="F31" s="101" t="s">
        <v>172</v>
      </c>
      <c r="G31" s="16"/>
      <c r="H31" s="102"/>
      <c r="I31" s="1"/>
      <c r="J31" s="1"/>
      <c r="K31" s="41"/>
      <c r="L31" s="42"/>
      <c r="M31" s="1"/>
      <c r="N31" s="1"/>
      <c r="O31" s="1"/>
      <c r="P31" s="1"/>
      <c r="Q31" s="1"/>
      <c r="R31" s="1"/>
      <c r="S31" s="1"/>
      <c r="T31" s="1"/>
      <c r="U31" s="1"/>
      <c r="V31" s="1"/>
      <c r="W31" s="1"/>
      <c r="X31" s="1"/>
      <c r="Y31" s="1"/>
      <c r="Z31" s="1"/>
    </row>
    <row r="32" ht="13.5" customHeight="1">
      <c r="A32" s="1"/>
      <c r="B32" s="1"/>
      <c r="C32" s="1"/>
      <c r="D32" s="1"/>
      <c r="E32" s="1"/>
      <c r="F32" s="101"/>
      <c r="G32" s="16"/>
      <c r="H32" s="102"/>
      <c r="I32" s="1"/>
      <c r="J32" s="1"/>
      <c r="K32" s="41"/>
      <c r="L32" s="42"/>
      <c r="M32" s="1"/>
      <c r="N32" s="1"/>
      <c r="O32" s="1"/>
      <c r="P32" s="1"/>
      <c r="Q32" s="1"/>
      <c r="R32" s="1"/>
      <c r="S32" s="1"/>
      <c r="T32" s="1"/>
      <c r="U32" s="1"/>
      <c r="V32" s="1"/>
      <c r="W32" s="1"/>
      <c r="X32" s="1"/>
      <c r="Y32" s="1"/>
      <c r="Z32" s="1"/>
    </row>
    <row r="33" ht="13.5" customHeight="1">
      <c r="A33" s="1"/>
      <c r="B33" s="1"/>
      <c r="C33" s="1"/>
      <c r="D33" s="1"/>
      <c r="E33" s="1"/>
      <c r="F33" s="101" t="s">
        <v>173</v>
      </c>
      <c r="G33" s="16"/>
      <c r="H33" s="102"/>
      <c r="I33" s="1"/>
      <c r="J33" s="1"/>
      <c r="K33" s="41"/>
      <c r="L33" s="42"/>
      <c r="M33" s="1"/>
      <c r="N33" s="1"/>
      <c r="O33" s="1"/>
      <c r="P33" s="1"/>
      <c r="Q33" s="1"/>
      <c r="R33" s="1"/>
      <c r="S33" s="1"/>
      <c r="T33" s="1"/>
      <c r="U33" s="1"/>
      <c r="V33" s="1"/>
      <c r="W33" s="1"/>
      <c r="X33" s="1"/>
      <c r="Y33" s="1"/>
      <c r="Z33" s="1"/>
    </row>
    <row r="34" ht="13.5" customHeight="1">
      <c r="A34" s="1"/>
      <c r="B34" s="1"/>
      <c r="C34" s="1"/>
      <c r="D34" s="1"/>
      <c r="E34" s="1"/>
      <c r="F34" s="101" t="s">
        <v>174</v>
      </c>
      <c r="G34" s="16"/>
      <c r="H34" s="102"/>
      <c r="I34" s="1"/>
      <c r="J34" s="1"/>
      <c r="K34" s="41"/>
      <c r="L34" s="42"/>
      <c r="M34" s="1"/>
      <c r="N34" s="1"/>
      <c r="O34" s="1"/>
      <c r="P34" s="1"/>
      <c r="Q34" s="1"/>
      <c r="R34" s="1"/>
      <c r="S34" s="1"/>
      <c r="T34" s="1"/>
      <c r="U34" s="1"/>
      <c r="V34" s="1"/>
      <c r="W34" s="1"/>
      <c r="X34" s="1"/>
      <c r="Y34" s="1"/>
      <c r="Z34" s="1"/>
    </row>
    <row r="35" ht="13.5" customHeight="1">
      <c r="A35" s="1"/>
      <c r="B35" s="1"/>
      <c r="C35" s="1"/>
      <c r="D35" s="1"/>
      <c r="E35" s="1"/>
      <c r="F35" s="101" t="s">
        <v>175</v>
      </c>
      <c r="G35" s="16"/>
      <c r="H35" s="102"/>
      <c r="I35" s="1"/>
      <c r="J35" s="1"/>
      <c r="K35" s="41"/>
      <c r="L35" s="42"/>
      <c r="M35" s="1"/>
      <c r="N35" s="1"/>
      <c r="O35" s="1"/>
      <c r="P35" s="1"/>
      <c r="Q35" s="1"/>
      <c r="R35" s="1"/>
      <c r="S35" s="1"/>
      <c r="T35" s="1"/>
      <c r="U35" s="1"/>
      <c r="V35" s="1"/>
      <c r="W35" s="1"/>
      <c r="X35" s="1"/>
      <c r="Y35" s="1"/>
      <c r="Z35" s="1"/>
    </row>
    <row r="36" ht="15.0" customHeight="1">
      <c r="A36" s="1"/>
      <c r="B36" s="1"/>
      <c r="C36" s="1"/>
      <c r="D36" s="1"/>
      <c r="E36" s="1"/>
      <c r="F36" s="101"/>
      <c r="G36" s="16"/>
      <c r="H36" s="102"/>
      <c r="I36" s="1"/>
      <c r="J36" s="1"/>
      <c r="K36" s="41"/>
      <c r="L36" s="42"/>
      <c r="M36" s="1"/>
      <c r="N36" s="1"/>
      <c r="O36" s="1"/>
      <c r="P36" s="1"/>
      <c r="Q36" s="1"/>
      <c r="R36" s="1"/>
      <c r="S36" s="1"/>
      <c r="T36" s="1"/>
      <c r="U36" s="1"/>
      <c r="V36" s="1"/>
      <c r="W36" s="1"/>
      <c r="X36" s="1"/>
      <c r="Y36" s="1"/>
      <c r="Z36" s="1"/>
    </row>
    <row r="37" ht="13.5" customHeight="1">
      <c r="A37" s="1"/>
      <c r="B37" s="1"/>
      <c r="C37" s="1"/>
      <c r="D37" s="1"/>
      <c r="E37" s="1"/>
      <c r="F37" s="101" t="s">
        <v>176</v>
      </c>
      <c r="G37" s="16"/>
      <c r="H37" s="102"/>
      <c r="I37" s="1"/>
      <c r="J37" s="1"/>
      <c r="K37" s="41"/>
      <c r="L37" s="42"/>
      <c r="M37" s="1"/>
      <c r="N37" s="1"/>
      <c r="O37" s="1"/>
      <c r="P37" s="1"/>
      <c r="Q37" s="1"/>
      <c r="R37" s="1"/>
      <c r="S37" s="1"/>
      <c r="T37" s="1"/>
      <c r="U37" s="1"/>
      <c r="V37" s="1"/>
      <c r="W37" s="1"/>
      <c r="X37" s="1"/>
      <c r="Y37" s="1"/>
      <c r="Z37" s="1"/>
    </row>
    <row r="38" ht="13.5" customHeight="1">
      <c r="A38" s="1"/>
      <c r="B38" s="1"/>
      <c r="C38" s="1"/>
      <c r="D38" s="1"/>
      <c r="E38" s="1"/>
      <c r="F38" s="101"/>
      <c r="G38" s="16"/>
      <c r="H38" s="102"/>
      <c r="I38" s="1"/>
      <c r="J38" s="1"/>
      <c r="K38" s="41"/>
      <c r="L38" s="42"/>
      <c r="M38" s="1"/>
      <c r="N38" s="1"/>
      <c r="O38" s="1"/>
      <c r="P38" s="1"/>
      <c r="Q38" s="1"/>
      <c r="R38" s="1"/>
      <c r="S38" s="1"/>
      <c r="T38" s="1"/>
      <c r="U38" s="1"/>
      <c r="V38" s="1"/>
      <c r="W38" s="1"/>
      <c r="X38" s="1"/>
      <c r="Y38" s="1"/>
      <c r="Z38" s="1"/>
    </row>
    <row r="39" ht="13.5" customHeight="1">
      <c r="A39" s="1"/>
      <c r="B39" s="1"/>
      <c r="C39" s="1"/>
      <c r="D39" s="1"/>
      <c r="E39" s="1"/>
      <c r="F39" s="101"/>
      <c r="G39" s="16"/>
      <c r="H39" s="102"/>
      <c r="I39" s="1"/>
      <c r="J39" s="1"/>
      <c r="K39" s="41"/>
      <c r="L39" s="42"/>
      <c r="M39" s="1"/>
      <c r="N39" s="1"/>
      <c r="O39" s="1"/>
      <c r="P39" s="1"/>
      <c r="Q39" s="1"/>
      <c r="R39" s="1"/>
      <c r="S39" s="1"/>
      <c r="T39" s="1"/>
      <c r="U39" s="1"/>
      <c r="V39" s="1"/>
      <c r="W39" s="1"/>
      <c r="X39" s="1"/>
      <c r="Y39" s="1"/>
      <c r="Z39" s="1"/>
    </row>
    <row r="40" ht="13.5" customHeight="1">
      <c r="A40" s="1"/>
      <c r="B40" s="1"/>
      <c r="C40" s="1"/>
      <c r="D40" s="1"/>
      <c r="E40" s="1"/>
      <c r="F40" s="101"/>
      <c r="G40" s="16"/>
      <c r="H40" s="102"/>
      <c r="I40" s="1"/>
      <c r="J40" s="1"/>
      <c r="K40" s="41"/>
      <c r="L40" s="42"/>
      <c r="M40" s="1"/>
      <c r="N40" s="1"/>
      <c r="O40" s="1"/>
      <c r="P40" s="1"/>
      <c r="Q40" s="1"/>
      <c r="R40" s="1"/>
      <c r="S40" s="1"/>
      <c r="T40" s="1"/>
      <c r="U40" s="1"/>
      <c r="V40" s="1"/>
      <c r="W40" s="1"/>
      <c r="X40" s="1"/>
      <c r="Y40" s="1"/>
      <c r="Z40" s="1"/>
    </row>
    <row r="41" ht="13.5" customHeight="1">
      <c r="A41" s="1"/>
      <c r="B41" s="1"/>
      <c r="C41" s="1"/>
      <c r="D41" s="1"/>
      <c r="E41" s="1"/>
      <c r="F41" s="101"/>
      <c r="G41" s="16"/>
      <c r="H41" s="102"/>
      <c r="I41" s="1"/>
      <c r="J41" s="1"/>
      <c r="K41" s="41"/>
      <c r="L41" s="42"/>
      <c r="M41" s="1"/>
      <c r="N41" s="1"/>
      <c r="O41" s="1"/>
      <c r="P41" s="1"/>
      <c r="Q41" s="1"/>
      <c r="R41" s="1"/>
      <c r="S41" s="1"/>
      <c r="T41" s="1"/>
      <c r="U41" s="1"/>
      <c r="V41" s="1"/>
      <c r="W41" s="1"/>
      <c r="X41" s="1"/>
      <c r="Y41" s="1"/>
      <c r="Z41" s="1"/>
    </row>
    <row r="42" ht="13.5" customHeight="1">
      <c r="A42" s="1"/>
      <c r="B42" s="1"/>
      <c r="C42" s="1"/>
      <c r="D42" s="1"/>
      <c r="E42" s="1"/>
      <c r="F42" s="113"/>
      <c r="G42" s="114"/>
      <c r="H42" s="115"/>
      <c r="I42" s="1"/>
      <c r="J42" s="1"/>
      <c r="K42" s="41"/>
      <c r="L42" s="42"/>
      <c r="M42" s="1"/>
      <c r="N42" s="1"/>
      <c r="O42" s="1"/>
      <c r="P42" s="1"/>
      <c r="Q42" s="1"/>
      <c r="R42" s="1"/>
      <c r="S42" s="1"/>
      <c r="T42" s="1"/>
      <c r="U42" s="1"/>
      <c r="V42" s="1"/>
      <c r="W42" s="1"/>
      <c r="X42" s="1"/>
      <c r="Y42" s="1"/>
      <c r="Z42" s="1"/>
    </row>
    <row r="43" ht="13.5" customHeight="1">
      <c r="A43" s="1"/>
      <c r="B43" s="1"/>
      <c r="C43" s="1"/>
      <c r="D43" s="1"/>
      <c r="E43" s="1"/>
      <c r="F43" s="1"/>
      <c r="G43" s="1"/>
      <c r="H43" s="1"/>
      <c r="I43" s="1"/>
      <c r="J43" s="1"/>
      <c r="K43" s="41"/>
      <c r="L43" s="42"/>
      <c r="M43" s="1"/>
      <c r="N43" s="1"/>
      <c r="O43" s="1"/>
      <c r="P43" s="1"/>
      <c r="Q43" s="1"/>
      <c r="R43" s="1"/>
      <c r="S43" s="1"/>
      <c r="T43" s="1"/>
      <c r="U43" s="1"/>
      <c r="V43" s="1"/>
      <c r="W43" s="1"/>
      <c r="X43" s="1"/>
      <c r="Y43" s="1"/>
      <c r="Z43" s="1"/>
    </row>
    <row r="44" ht="13.5" customHeight="1">
      <c r="A44" s="1"/>
      <c r="B44" s="1"/>
      <c r="C44" s="1"/>
      <c r="D44" s="1"/>
      <c r="E44" s="1"/>
      <c r="F44" s="1"/>
      <c r="G44" s="1"/>
      <c r="H44" s="1"/>
      <c r="I44" s="1"/>
      <c r="J44" s="1"/>
      <c r="K44" s="41"/>
      <c r="L44" s="42"/>
      <c r="M44" s="1"/>
      <c r="N44" s="1"/>
      <c r="O44" s="1"/>
      <c r="P44" s="1"/>
      <c r="Q44" s="1"/>
      <c r="R44" s="1"/>
      <c r="S44" s="1"/>
      <c r="T44" s="1"/>
      <c r="U44" s="1"/>
      <c r="V44" s="1"/>
      <c r="W44" s="1"/>
      <c r="X44" s="1"/>
      <c r="Y44" s="1"/>
      <c r="Z44" s="1"/>
    </row>
    <row r="45" ht="13.5" customHeight="1">
      <c r="A45" s="1"/>
      <c r="B45" s="1"/>
      <c r="C45" s="1"/>
      <c r="D45" s="1"/>
      <c r="E45" s="1"/>
      <c r="F45" s="1"/>
      <c r="G45" s="1"/>
      <c r="H45" s="1"/>
      <c r="I45" s="1"/>
      <c r="J45" s="1"/>
      <c r="K45" s="41"/>
      <c r="L45" s="42"/>
      <c r="M45" s="1"/>
      <c r="N45" s="1"/>
      <c r="O45" s="1"/>
      <c r="P45" s="1"/>
      <c r="Q45" s="1"/>
      <c r="R45" s="1"/>
      <c r="S45" s="1"/>
      <c r="T45" s="1"/>
      <c r="U45" s="1"/>
      <c r="V45" s="1"/>
      <c r="W45" s="1"/>
      <c r="X45" s="1"/>
      <c r="Y45" s="1"/>
      <c r="Z45" s="1"/>
    </row>
    <row r="46" ht="13.5" customHeight="1">
      <c r="A46" s="1"/>
      <c r="B46" s="1"/>
      <c r="C46" s="1"/>
      <c r="D46" s="1"/>
      <c r="E46" s="1"/>
      <c r="F46" s="1"/>
      <c r="G46" s="1"/>
      <c r="H46" s="1"/>
      <c r="I46" s="1"/>
      <c r="J46" s="1"/>
      <c r="K46" s="41"/>
      <c r="L46" s="42"/>
      <c r="M46" s="1"/>
      <c r="N46" s="1"/>
      <c r="O46" s="1"/>
      <c r="P46" s="1"/>
      <c r="Q46" s="1"/>
      <c r="R46" s="1"/>
      <c r="S46" s="1"/>
      <c r="T46" s="1"/>
      <c r="U46" s="1"/>
      <c r="V46" s="1"/>
      <c r="W46" s="1"/>
      <c r="X46" s="1"/>
      <c r="Y46" s="1"/>
      <c r="Z46" s="1"/>
    </row>
    <row r="47" ht="13.5" customHeight="1">
      <c r="A47" s="1"/>
      <c r="B47" s="1"/>
      <c r="C47" s="1"/>
      <c r="D47" s="1"/>
      <c r="E47" s="1"/>
      <c r="F47" s="1"/>
      <c r="G47" s="1"/>
      <c r="H47" s="1"/>
      <c r="I47" s="1"/>
      <c r="J47" s="1"/>
      <c r="K47" s="41"/>
      <c r="L47" s="42"/>
      <c r="M47" s="1"/>
      <c r="N47" s="1"/>
      <c r="O47" s="1"/>
      <c r="P47" s="1"/>
      <c r="Q47" s="1"/>
      <c r="R47" s="1"/>
      <c r="S47" s="1"/>
      <c r="T47" s="1"/>
      <c r="U47" s="1"/>
      <c r="V47" s="1"/>
      <c r="W47" s="1"/>
      <c r="X47" s="1"/>
      <c r="Y47" s="1"/>
      <c r="Z47" s="1"/>
    </row>
    <row r="48" ht="13.5" customHeight="1">
      <c r="A48" s="1"/>
      <c r="B48" s="1"/>
      <c r="C48" s="1"/>
      <c r="D48" s="1"/>
      <c r="E48" s="1"/>
      <c r="F48" s="116"/>
      <c r="G48" s="1"/>
      <c r="H48" s="1"/>
      <c r="I48" s="1"/>
      <c r="J48" s="1"/>
      <c r="K48" s="41"/>
      <c r="L48" s="42"/>
      <c r="M48" s="1"/>
      <c r="N48" s="1"/>
      <c r="O48" s="1"/>
      <c r="P48" s="1"/>
      <c r="Q48" s="1"/>
      <c r="R48" s="1"/>
      <c r="S48" s="1"/>
      <c r="T48" s="1"/>
      <c r="U48" s="1"/>
      <c r="V48" s="1"/>
      <c r="W48" s="1"/>
      <c r="X48" s="1"/>
      <c r="Y48" s="1"/>
      <c r="Z48" s="1"/>
    </row>
    <row r="49" ht="13.5" customHeight="1">
      <c r="A49" s="1"/>
      <c r="B49" s="1"/>
      <c r="C49" s="1"/>
      <c r="D49" s="1"/>
      <c r="E49" s="1"/>
      <c r="F49" s="1"/>
      <c r="G49" s="1"/>
      <c r="H49" s="1"/>
      <c r="I49" s="1"/>
      <c r="J49" s="1"/>
      <c r="K49" s="41"/>
      <c r="L49" s="42"/>
      <c r="M49" s="1"/>
      <c r="N49" s="1"/>
      <c r="O49" s="1"/>
      <c r="P49" s="1"/>
      <c r="Q49" s="1"/>
      <c r="R49" s="1"/>
      <c r="S49" s="1"/>
      <c r="T49" s="1"/>
      <c r="U49" s="1"/>
      <c r="V49" s="1"/>
      <c r="W49" s="1"/>
      <c r="X49" s="1"/>
      <c r="Y49" s="1"/>
      <c r="Z49" s="1"/>
    </row>
    <row r="50" ht="13.5" customHeight="1">
      <c r="A50" s="1"/>
      <c r="B50" s="1"/>
      <c r="C50" s="1"/>
      <c r="D50" s="1"/>
      <c r="E50" s="1"/>
      <c r="F50" s="1"/>
      <c r="G50" s="1"/>
      <c r="H50" s="1"/>
      <c r="I50" s="1"/>
      <c r="J50" s="1"/>
      <c r="K50" s="41"/>
      <c r="L50" s="42"/>
      <c r="M50" s="1"/>
      <c r="N50" s="1"/>
      <c r="O50" s="1"/>
      <c r="P50" s="1"/>
      <c r="Q50" s="1"/>
      <c r="R50" s="1"/>
      <c r="S50" s="1"/>
      <c r="T50" s="1"/>
      <c r="U50" s="1"/>
      <c r="V50" s="1"/>
      <c r="W50" s="1"/>
      <c r="X50" s="1"/>
      <c r="Y50" s="1"/>
      <c r="Z50" s="1"/>
    </row>
    <row r="51" ht="13.5" customHeight="1">
      <c r="A51" s="1"/>
      <c r="B51" s="1"/>
      <c r="C51" s="1"/>
      <c r="D51" s="1"/>
      <c r="E51" s="1"/>
      <c r="F51" s="1"/>
      <c r="G51" s="1"/>
      <c r="H51" s="1"/>
      <c r="I51" s="1"/>
      <c r="J51" s="1"/>
      <c r="K51" s="41"/>
      <c r="L51" s="42"/>
      <c r="M51" s="1"/>
      <c r="N51" s="1"/>
      <c r="O51" s="1"/>
      <c r="P51" s="1"/>
      <c r="Q51" s="1"/>
      <c r="R51" s="1"/>
      <c r="S51" s="1"/>
      <c r="T51" s="1"/>
      <c r="U51" s="1"/>
      <c r="V51" s="1"/>
      <c r="W51" s="1"/>
      <c r="X51" s="1"/>
      <c r="Y51" s="1"/>
      <c r="Z51" s="1"/>
    </row>
    <row r="52" ht="13.5" customHeight="1">
      <c r="A52" s="1"/>
      <c r="B52" s="1"/>
      <c r="C52" s="1"/>
      <c r="D52" s="1"/>
      <c r="E52" s="1"/>
      <c r="F52" s="1"/>
      <c r="G52" s="1"/>
      <c r="H52" s="1"/>
      <c r="I52" s="1"/>
      <c r="J52" s="1"/>
      <c r="K52" s="41"/>
      <c r="L52" s="42"/>
      <c r="M52" s="1"/>
      <c r="N52" s="1"/>
      <c r="O52" s="1"/>
      <c r="P52" s="1"/>
      <c r="Q52" s="1"/>
      <c r="R52" s="1"/>
      <c r="S52" s="1"/>
      <c r="T52" s="1"/>
      <c r="U52" s="1"/>
      <c r="V52" s="1"/>
      <c r="W52" s="1"/>
      <c r="X52" s="1"/>
      <c r="Y52" s="1"/>
      <c r="Z52" s="1"/>
    </row>
    <row r="53" ht="13.5" customHeight="1">
      <c r="A53" s="1"/>
      <c r="B53" s="1"/>
      <c r="C53" s="1"/>
      <c r="D53" s="1"/>
      <c r="E53" s="1"/>
      <c r="F53" s="1"/>
      <c r="G53" s="1"/>
      <c r="H53" s="1"/>
      <c r="I53" s="1"/>
      <c r="J53" s="1"/>
      <c r="K53" s="41"/>
      <c r="L53" s="42"/>
      <c r="M53" s="1"/>
      <c r="N53" s="1"/>
      <c r="O53" s="1"/>
      <c r="P53" s="1"/>
      <c r="Q53" s="1"/>
      <c r="R53" s="1"/>
      <c r="S53" s="1"/>
      <c r="T53" s="1"/>
      <c r="U53" s="1"/>
      <c r="V53" s="1"/>
      <c r="W53" s="1"/>
      <c r="X53" s="1"/>
      <c r="Y53" s="1"/>
      <c r="Z53" s="1"/>
    </row>
    <row r="54" ht="13.5" customHeight="1">
      <c r="A54" s="1"/>
      <c r="B54" s="1"/>
      <c r="C54" s="1"/>
      <c r="D54" s="1"/>
      <c r="E54" s="1"/>
      <c r="F54" s="1"/>
      <c r="G54" s="1"/>
      <c r="H54" s="1"/>
      <c r="I54" s="1"/>
      <c r="J54" s="1"/>
      <c r="K54" s="103"/>
      <c r="L54" s="104"/>
      <c r="M54" s="1"/>
      <c r="N54" s="1"/>
      <c r="O54" s="1"/>
      <c r="P54" s="1"/>
      <c r="Q54" s="1"/>
      <c r="R54" s="1"/>
      <c r="S54" s="1"/>
      <c r="T54" s="1"/>
      <c r="U54" s="1"/>
      <c r="V54" s="1"/>
      <c r="W54" s="1"/>
      <c r="X54" s="1"/>
      <c r="Y54" s="1"/>
      <c r="Z54" s="1"/>
    </row>
    <row r="55" ht="13.5" customHeight="1">
      <c r="A55" s="1"/>
      <c r="B55" s="1"/>
      <c r="C55" s="1"/>
      <c r="D55" s="1"/>
      <c r="E55" s="1"/>
      <c r="F55" s="1"/>
      <c r="G55" s="1"/>
      <c r="H55" s="1"/>
      <c r="I55" s="1"/>
      <c r="J55" s="1"/>
      <c r="K55" s="99" t="s">
        <v>177</v>
      </c>
      <c r="L55" s="100"/>
      <c r="M55" s="1"/>
      <c r="N55" s="1"/>
      <c r="O55" s="1"/>
      <c r="P55" s="1"/>
      <c r="Q55" s="1"/>
      <c r="R55" s="1"/>
      <c r="S55" s="1"/>
      <c r="T55" s="1"/>
      <c r="U55" s="1"/>
      <c r="V55" s="1"/>
      <c r="W55" s="1"/>
      <c r="X55" s="1"/>
      <c r="Y55" s="1"/>
      <c r="Z55" s="1"/>
    </row>
    <row r="56" ht="15.0" customHeight="1">
      <c r="A56" s="1"/>
      <c r="B56" s="1"/>
      <c r="C56" s="1"/>
      <c r="D56" s="1"/>
      <c r="E56" s="1"/>
      <c r="F56" s="1"/>
      <c r="G56" s="1"/>
      <c r="H56" s="1"/>
      <c r="I56" s="1"/>
      <c r="J56" s="1"/>
      <c r="K56" s="117" t="s">
        <v>178</v>
      </c>
      <c r="L56" s="100"/>
      <c r="M56" s="1"/>
      <c r="N56" s="1"/>
      <c r="O56" s="1"/>
      <c r="P56" s="1"/>
      <c r="Q56" s="1"/>
      <c r="R56" s="1"/>
      <c r="S56" s="1"/>
      <c r="T56" s="1"/>
      <c r="U56" s="1"/>
      <c r="V56" s="1"/>
      <c r="W56" s="1"/>
      <c r="X56" s="1"/>
      <c r="Y56" s="1"/>
      <c r="Z56" s="1"/>
    </row>
    <row r="57" ht="13.5" customHeight="1">
      <c r="A57" s="1"/>
      <c r="B57" s="1"/>
      <c r="C57" s="1"/>
      <c r="D57" s="1"/>
      <c r="E57" s="1"/>
      <c r="F57" s="1"/>
      <c r="G57" s="1"/>
      <c r="H57" s="1"/>
      <c r="I57" s="1"/>
      <c r="J57" s="1"/>
      <c r="K57" s="113"/>
      <c r="L57" s="115"/>
      <c r="M57" s="1"/>
      <c r="N57" s="1"/>
      <c r="O57" s="1"/>
      <c r="P57" s="1"/>
      <c r="Q57" s="1"/>
      <c r="R57" s="1"/>
      <c r="S57" s="1"/>
      <c r="T57" s="1"/>
      <c r="U57" s="1"/>
      <c r="V57" s="1"/>
      <c r="W57" s="1"/>
      <c r="X57" s="1"/>
      <c r="Y57" s="1"/>
      <c r="Z57" s="1"/>
    </row>
    <row r="58"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3">
    <mergeCell ref="F24:H24"/>
    <mergeCell ref="F31:H31"/>
    <mergeCell ref="F2:H2"/>
    <mergeCell ref="K2:L2"/>
    <mergeCell ref="K20:L20"/>
    <mergeCell ref="F21:H21"/>
    <mergeCell ref="K21:L28"/>
    <mergeCell ref="F23:H23"/>
    <mergeCell ref="K30:L54"/>
    <mergeCell ref="F25:H25"/>
    <mergeCell ref="F26:H26"/>
    <mergeCell ref="F27:H27"/>
    <mergeCell ref="F28:H28"/>
    <mergeCell ref="F32:H32"/>
    <mergeCell ref="F33:H33"/>
    <mergeCell ref="F34:H34"/>
    <mergeCell ref="F35:H35"/>
    <mergeCell ref="F36:H36"/>
    <mergeCell ref="F37:H37"/>
    <mergeCell ref="F38:H38"/>
    <mergeCell ref="F39:H39"/>
    <mergeCell ref="F40:H40"/>
    <mergeCell ref="F41:H41"/>
  </mergeCells>
  <hyperlinks>
    <hyperlink r:id="rId1" ref="F29"/>
    <hyperlink r:id="rId2" ref="K56"/>
  </hyperlinks>
  <printOptions/>
  <pageMargins bottom="0.75" footer="0.0" header="0.0" left="0.7" right="0.7" top="0.75"/>
  <pageSetup paperSize="9" orientation="portrait"/>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5" width="2.38"/>
    <col customWidth="1" min="6" max="6" width="34.88"/>
    <col customWidth="1" min="7" max="7" width="93.13"/>
    <col customWidth="1" min="8" max="26" width="8.0"/>
  </cols>
  <sheetData>
    <row r="1" ht="13.5" customHeight="1">
      <c r="A1" s="1"/>
      <c r="B1" s="1"/>
      <c r="C1" s="1"/>
      <c r="D1" s="1"/>
      <c r="E1" s="1"/>
      <c r="F1" s="1"/>
      <c r="G1" s="1"/>
      <c r="H1" s="1"/>
      <c r="I1" s="1"/>
      <c r="J1" s="1"/>
      <c r="K1" s="1"/>
      <c r="L1" s="1"/>
      <c r="M1" s="1"/>
      <c r="N1" s="1"/>
      <c r="O1" s="1"/>
      <c r="P1" s="1"/>
      <c r="Q1" s="1"/>
      <c r="R1" s="1"/>
      <c r="S1" s="1"/>
      <c r="T1" s="1"/>
      <c r="U1" s="1"/>
      <c r="V1" s="1"/>
      <c r="W1" s="1"/>
      <c r="X1" s="1"/>
      <c r="Y1" s="1"/>
      <c r="Z1" s="1"/>
    </row>
    <row r="2" ht="13.5" customHeight="1">
      <c r="A2" s="1"/>
      <c r="B2" s="1"/>
      <c r="C2" s="1"/>
      <c r="D2" s="1"/>
      <c r="E2" s="1"/>
      <c r="F2" s="118" t="s">
        <v>179</v>
      </c>
      <c r="G2" s="119"/>
      <c r="H2" s="1"/>
      <c r="I2" s="1"/>
      <c r="J2" s="1"/>
      <c r="K2" s="1"/>
      <c r="L2" s="1"/>
      <c r="M2" s="1"/>
      <c r="N2" s="1"/>
      <c r="O2" s="1"/>
      <c r="P2" s="1"/>
      <c r="Q2" s="1"/>
      <c r="R2" s="1"/>
      <c r="S2" s="1"/>
      <c r="T2" s="1"/>
      <c r="U2" s="1"/>
      <c r="V2" s="1"/>
      <c r="W2" s="1"/>
      <c r="X2" s="1"/>
      <c r="Y2" s="1"/>
      <c r="Z2" s="1"/>
    </row>
    <row r="3" ht="1.5" customHeight="1">
      <c r="A3" s="1"/>
      <c r="B3" s="1"/>
      <c r="C3" s="1"/>
      <c r="D3" s="1"/>
      <c r="E3" s="1"/>
      <c r="F3" s="10"/>
      <c r="G3" s="11"/>
      <c r="H3" s="1"/>
      <c r="I3" s="1"/>
      <c r="J3" s="1"/>
      <c r="K3" s="1"/>
      <c r="L3" s="1"/>
      <c r="M3" s="1"/>
      <c r="N3" s="1"/>
      <c r="O3" s="1"/>
      <c r="P3" s="1"/>
      <c r="Q3" s="1"/>
      <c r="R3" s="1"/>
      <c r="S3" s="1"/>
      <c r="T3" s="1"/>
      <c r="U3" s="1"/>
      <c r="V3" s="1"/>
      <c r="W3" s="1"/>
      <c r="X3" s="1"/>
      <c r="Y3" s="1"/>
      <c r="Z3" s="1"/>
    </row>
    <row r="4" ht="13.5" customHeight="1">
      <c r="A4" s="1"/>
      <c r="B4" s="1"/>
      <c r="C4" s="1"/>
      <c r="D4" s="1"/>
      <c r="E4" s="1"/>
      <c r="F4" s="120" t="s">
        <v>180</v>
      </c>
      <c r="G4" s="17"/>
      <c r="H4" s="1"/>
      <c r="I4" s="1"/>
      <c r="J4" s="1"/>
      <c r="K4" s="1"/>
      <c r="L4" s="1"/>
      <c r="M4" s="1"/>
      <c r="N4" s="1"/>
      <c r="O4" s="1"/>
      <c r="P4" s="1"/>
      <c r="Q4" s="1"/>
      <c r="R4" s="1"/>
      <c r="S4" s="1"/>
      <c r="T4" s="1"/>
      <c r="U4" s="1"/>
      <c r="V4" s="1"/>
      <c r="W4" s="1"/>
      <c r="X4" s="1"/>
      <c r="Y4" s="1"/>
      <c r="Z4" s="1"/>
    </row>
    <row r="5" ht="1.5" customHeight="1">
      <c r="A5" s="1"/>
      <c r="B5" s="1"/>
      <c r="C5" s="1"/>
      <c r="D5" s="1"/>
      <c r="E5" s="1"/>
      <c r="F5" s="10"/>
      <c r="G5" s="11"/>
      <c r="H5" s="1"/>
      <c r="I5" s="1"/>
      <c r="J5" s="1"/>
      <c r="K5" s="1"/>
      <c r="L5" s="1"/>
      <c r="M5" s="1"/>
      <c r="N5" s="1"/>
      <c r="O5" s="1"/>
      <c r="P5" s="1"/>
      <c r="Q5" s="1"/>
      <c r="R5" s="1"/>
      <c r="S5" s="1"/>
      <c r="T5" s="1"/>
      <c r="U5" s="1"/>
      <c r="V5" s="1"/>
      <c r="W5" s="1"/>
      <c r="X5" s="1"/>
      <c r="Y5" s="1"/>
      <c r="Z5" s="1"/>
    </row>
    <row r="6" ht="13.5" customHeight="1">
      <c r="A6" s="1"/>
      <c r="B6" s="1"/>
      <c r="C6" s="1"/>
      <c r="D6" s="1"/>
      <c r="E6" s="1"/>
      <c r="F6" s="10" t="s">
        <v>181</v>
      </c>
      <c r="G6" s="121" t="s">
        <v>182</v>
      </c>
      <c r="H6" s="1"/>
      <c r="I6" s="1"/>
      <c r="J6" s="1"/>
      <c r="K6" s="1"/>
      <c r="L6" s="1"/>
      <c r="M6" s="1"/>
      <c r="N6" s="1"/>
      <c r="O6" s="1"/>
      <c r="P6" s="1"/>
      <c r="Q6" s="1"/>
      <c r="R6" s="1"/>
      <c r="S6" s="1"/>
      <c r="T6" s="1"/>
      <c r="U6" s="1"/>
      <c r="V6" s="1"/>
      <c r="W6" s="1"/>
      <c r="X6" s="1"/>
      <c r="Y6" s="1"/>
      <c r="Z6" s="1"/>
    </row>
    <row r="7" ht="13.5" customHeight="1">
      <c r="A7" s="1"/>
      <c r="B7" s="1"/>
      <c r="C7" s="1"/>
      <c r="D7" s="1"/>
      <c r="E7" s="1"/>
      <c r="F7" s="10" t="s">
        <v>183</v>
      </c>
      <c r="G7" s="121" t="s">
        <v>184</v>
      </c>
      <c r="H7" s="1"/>
      <c r="I7" s="1"/>
      <c r="J7" s="1"/>
      <c r="K7" s="1"/>
      <c r="L7" s="1"/>
      <c r="M7" s="1"/>
      <c r="N7" s="1"/>
      <c r="O7" s="1"/>
      <c r="P7" s="1"/>
      <c r="Q7" s="1"/>
      <c r="R7" s="1"/>
      <c r="S7" s="1"/>
      <c r="T7" s="1"/>
      <c r="U7" s="1"/>
      <c r="V7" s="1"/>
      <c r="W7" s="1"/>
      <c r="X7" s="1"/>
      <c r="Y7" s="1"/>
      <c r="Z7" s="1"/>
    </row>
    <row r="8" ht="13.5" customHeight="1">
      <c r="A8" s="1"/>
      <c r="B8" s="1"/>
      <c r="C8" s="1"/>
      <c r="D8" s="1"/>
      <c r="E8" s="1"/>
      <c r="F8" s="10" t="s">
        <v>185</v>
      </c>
      <c r="G8" s="121" t="s">
        <v>186</v>
      </c>
      <c r="H8" s="1"/>
      <c r="I8" s="1"/>
      <c r="J8" s="1"/>
      <c r="K8" s="1"/>
      <c r="L8" s="1"/>
      <c r="M8" s="1"/>
      <c r="N8" s="1"/>
      <c r="O8" s="1"/>
      <c r="P8" s="1"/>
      <c r="Q8" s="1"/>
      <c r="R8" s="1"/>
      <c r="S8" s="1"/>
      <c r="T8" s="1"/>
      <c r="U8" s="1"/>
      <c r="V8" s="1"/>
      <c r="W8" s="1"/>
      <c r="X8" s="1"/>
      <c r="Y8" s="1"/>
      <c r="Z8" s="1"/>
    </row>
    <row r="9" ht="13.5" customHeight="1">
      <c r="A9" s="1"/>
      <c r="B9" s="1"/>
      <c r="C9" s="1"/>
      <c r="D9" s="1"/>
      <c r="E9" s="1"/>
      <c r="F9" s="10" t="s">
        <v>187</v>
      </c>
      <c r="G9" s="121" t="s">
        <v>188</v>
      </c>
      <c r="H9" s="1"/>
      <c r="I9" s="1"/>
      <c r="J9" s="1"/>
      <c r="K9" s="1"/>
      <c r="L9" s="1"/>
      <c r="M9" s="1"/>
      <c r="N9" s="1"/>
      <c r="O9" s="1"/>
      <c r="P9" s="1"/>
      <c r="Q9" s="1"/>
      <c r="R9" s="1"/>
      <c r="S9" s="1"/>
      <c r="T9" s="1"/>
      <c r="U9" s="1"/>
      <c r="V9" s="1"/>
      <c r="W9" s="1"/>
      <c r="X9" s="1"/>
      <c r="Y9" s="1"/>
      <c r="Z9" s="1"/>
    </row>
    <row r="10" ht="13.5" customHeight="1">
      <c r="A10" s="1"/>
      <c r="B10" s="1"/>
      <c r="C10" s="1"/>
      <c r="D10" s="1"/>
      <c r="E10" s="1"/>
      <c r="F10" s="10" t="s">
        <v>189</v>
      </c>
      <c r="G10" s="121" t="s">
        <v>190</v>
      </c>
      <c r="H10" s="1"/>
      <c r="I10" s="1"/>
      <c r="J10" s="1"/>
      <c r="K10" s="1"/>
      <c r="L10" s="1"/>
      <c r="M10" s="1"/>
      <c r="N10" s="1"/>
      <c r="O10" s="1"/>
      <c r="P10" s="1"/>
      <c r="Q10" s="1"/>
      <c r="R10" s="1"/>
      <c r="S10" s="1"/>
      <c r="T10" s="1"/>
      <c r="U10" s="1"/>
      <c r="V10" s="1"/>
      <c r="W10" s="1"/>
      <c r="X10" s="1"/>
      <c r="Y10" s="1"/>
      <c r="Z10" s="1"/>
    </row>
    <row r="11" ht="13.5" customHeight="1">
      <c r="A11" s="1"/>
      <c r="B11" s="1"/>
      <c r="C11" s="1"/>
      <c r="D11" s="1"/>
      <c r="E11" s="1"/>
      <c r="F11" s="10" t="s">
        <v>191</v>
      </c>
      <c r="G11" s="121" t="s">
        <v>192</v>
      </c>
      <c r="H11" s="1"/>
      <c r="I11" s="1"/>
      <c r="J11" s="1"/>
      <c r="K11" s="1"/>
      <c r="L11" s="1"/>
      <c r="M11" s="1"/>
      <c r="N11" s="1"/>
      <c r="O11" s="1"/>
      <c r="P11" s="1"/>
      <c r="Q11" s="1"/>
      <c r="R11" s="1"/>
      <c r="S11" s="1"/>
      <c r="T11" s="1"/>
      <c r="U11" s="1"/>
      <c r="V11" s="1"/>
      <c r="W11" s="1"/>
      <c r="X11" s="1"/>
      <c r="Y11" s="1"/>
      <c r="Z11" s="1"/>
    </row>
    <row r="12" ht="13.5" customHeight="1">
      <c r="A12" s="1"/>
      <c r="B12" s="1"/>
      <c r="C12" s="1"/>
      <c r="D12" s="1"/>
      <c r="E12" s="1"/>
      <c r="F12" s="10" t="s">
        <v>193</v>
      </c>
      <c r="G12" s="121" t="s">
        <v>194</v>
      </c>
      <c r="H12" s="1"/>
      <c r="I12" s="1"/>
      <c r="J12" s="1"/>
      <c r="K12" s="1"/>
      <c r="L12" s="1"/>
      <c r="M12" s="1"/>
      <c r="N12" s="1"/>
      <c r="O12" s="1"/>
      <c r="P12" s="1"/>
      <c r="Q12" s="1"/>
      <c r="R12" s="1"/>
      <c r="S12" s="1"/>
      <c r="T12" s="1"/>
      <c r="U12" s="1"/>
      <c r="V12" s="1"/>
      <c r="W12" s="1"/>
      <c r="X12" s="1"/>
      <c r="Y12" s="1"/>
      <c r="Z12" s="1"/>
    </row>
    <row r="13" ht="13.5" customHeight="1">
      <c r="A13" s="1"/>
      <c r="B13" s="1"/>
      <c r="C13" s="1"/>
      <c r="D13" s="1"/>
      <c r="E13" s="1"/>
      <c r="F13" s="10" t="s">
        <v>195</v>
      </c>
      <c r="G13" s="121" t="s">
        <v>196</v>
      </c>
      <c r="H13" s="1"/>
      <c r="I13" s="1"/>
      <c r="J13" s="1"/>
      <c r="K13" s="1"/>
      <c r="L13" s="1"/>
      <c r="M13" s="1"/>
      <c r="N13" s="1"/>
      <c r="O13" s="1"/>
      <c r="P13" s="1"/>
      <c r="Q13" s="1"/>
      <c r="R13" s="1"/>
      <c r="S13" s="1"/>
      <c r="T13" s="1"/>
      <c r="U13" s="1"/>
      <c r="V13" s="1"/>
      <c r="W13" s="1"/>
      <c r="X13" s="1"/>
      <c r="Y13" s="1"/>
      <c r="Z13" s="1"/>
    </row>
    <row r="14" ht="13.5" customHeight="1">
      <c r="A14" s="1"/>
      <c r="B14" s="1"/>
      <c r="C14" s="1"/>
      <c r="D14" s="1"/>
      <c r="E14" s="1"/>
      <c r="F14" s="10" t="s">
        <v>197</v>
      </c>
      <c r="G14" s="121" t="s">
        <v>198</v>
      </c>
      <c r="H14" s="1"/>
      <c r="I14" s="1"/>
      <c r="J14" s="1"/>
      <c r="K14" s="1"/>
      <c r="L14" s="1"/>
      <c r="M14" s="1"/>
      <c r="N14" s="1"/>
      <c r="O14" s="1"/>
      <c r="P14" s="1"/>
      <c r="Q14" s="1"/>
      <c r="R14" s="1"/>
      <c r="S14" s="1"/>
      <c r="T14" s="1"/>
      <c r="U14" s="1"/>
      <c r="V14" s="1"/>
      <c r="W14" s="1"/>
      <c r="X14" s="1"/>
      <c r="Y14" s="1"/>
      <c r="Z14" s="1"/>
    </row>
    <row r="15" ht="13.5" customHeight="1">
      <c r="A15" s="1"/>
      <c r="B15" s="1"/>
      <c r="C15" s="1"/>
      <c r="D15" s="1"/>
      <c r="E15" s="1"/>
      <c r="F15" s="10" t="s">
        <v>199</v>
      </c>
      <c r="G15" s="121" t="s">
        <v>200</v>
      </c>
      <c r="H15" s="1"/>
      <c r="I15" s="1"/>
      <c r="J15" s="1"/>
      <c r="K15" s="1"/>
      <c r="L15" s="1"/>
      <c r="M15" s="1"/>
      <c r="N15" s="1"/>
      <c r="O15" s="1"/>
      <c r="P15" s="1"/>
      <c r="Q15" s="1"/>
      <c r="R15" s="1"/>
      <c r="S15" s="1"/>
      <c r="T15" s="1"/>
      <c r="U15" s="1"/>
      <c r="V15" s="1"/>
      <c r="W15" s="1"/>
      <c r="X15" s="1"/>
      <c r="Y15" s="1"/>
      <c r="Z15" s="1"/>
    </row>
    <row r="16" ht="13.5" customHeight="1">
      <c r="A16" s="1"/>
      <c r="B16" s="1"/>
      <c r="C16" s="1"/>
      <c r="D16" s="1"/>
      <c r="E16" s="1"/>
      <c r="F16" s="10" t="s">
        <v>201</v>
      </c>
      <c r="G16" s="121" t="s">
        <v>202</v>
      </c>
      <c r="H16" s="1"/>
      <c r="I16" s="1"/>
      <c r="J16" s="1"/>
      <c r="K16" s="1"/>
      <c r="L16" s="1"/>
      <c r="M16" s="1"/>
      <c r="N16" s="1"/>
      <c r="O16" s="1"/>
      <c r="P16" s="1"/>
      <c r="Q16" s="1"/>
      <c r="R16" s="1"/>
      <c r="S16" s="1"/>
      <c r="T16" s="1"/>
      <c r="U16" s="1"/>
      <c r="V16" s="1"/>
      <c r="W16" s="1"/>
      <c r="X16" s="1"/>
      <c r="Y16" s="1"/>
      <c r="Z16" s="1"/>
    </row>
    <row r="17" ht="13.5" customHeight="1">
      <c r="A17" s="1"/>
      <c r="B17" s="1"/>
      <c r="C17" s="1"/>
      <c r="D17" s="1"/>
      <c r="E17" s="1"/>
      <c r="F17" s="10" t="s">
        <v>203</v>
      </c>
      <c r="G17" s="121" t="s">
        <v>204</v>
      </c>
      <c r="H17" s="1"/>
      <c r="I17" s="1"/>
      <c r="J17" s="1"/>
      <c r="K17" s="1"/>
      <c r="L17" s="1"/>
      <c r="M17" s="1"/>
      <c r="N17" s="1"/>
      <c r="O17" s="1"/>
      <c r="P17" s="1"/>
      <c r="Q17" s="1"/>
      <c r="R17" s="1"/>
      <c r="S17" s="1"/>
      <c r="T17" s="1"/>
      <c r="U17" s="1"/>
      <c r="V17" s="1"/>
      <c r="W17" s="1"/>
      <c r="X17" s="1"/>
      <c r="Y17" s="1"/>
      <c r="Z17" s="1"/>
    </row>
    <row r="18" ht="13.5" customHeight="1">
      <c r="A18" s="1"/>
      <c r="B18" s="1"/>
      <c r="C18" s="1"/>
      <c r="D18" s="1"/>
      <c r="E18" s="1"/>
      <c r="F18" s="10" t="s">
        <v>205</v>
      </c>
      <c r="G18" s="121" t="s">
        <v>206</v>
      </c>
      <c r="H18" s="1"/>
      <c r="I18" s="1"/>
      <c r="J18" s="1"/>
      <c r="K18" s="1"/>
      <c r="L18" s="1"/>
      <c r="M18" s="1"/>
      <c r="N18" s="1"/>
      <c r="O18" s="1"/>
      <c r="P18" s="1"/>
      <c r="Q18" s="1"/>
      <c r="R18" s="1"/>
      <c r="S18" s="1"/>
      <c r="T18" s="1"/>
      <c r="U18" s="1"/>
      <c r="V18" s="1"/>
      <c r="W18" s="1"/>
      <c r="X18" s="1"/>
      <c r="Y18" s="1"/>
      <c r="Z18" s="1"/>
    </row>
    <row r="19" ht="13.5" customHeight="1">
      <c r="A19" s="1"/>
      <c r="B19" s="1"/>
      <c r="C19" s="1"/>
      <c r="D19" s="1"/>
      <c r="E19" s="1"/>
      <c r="F19" s="10" t="s">
        <v>207</v>
      </c>
      <c r="G19" s="121" t="s">
        <v>208</v>
      </c>
      <c r="H19" s="1"/>
      <c r="I19" s="1"/>
      <c r="J19" s="1"/>
      <c r="K19" s="1"/>
      <c r="L19" s="1"/>
      <c r="M19" s="1"/>
      <c r="N19" s="1"/>
      <c r="O19" s="1"/>
      <c r="P19" s="1"/>
      <c r="Q19" s="1"/>
      <c r="R19" s="1"/>
      <c r="S19" s="1"/>
      <c r="T19" s="1"/>
      <c r="U19" s="1"/>
      <c r="V19" s="1"/>
      <c r="W19" s="1"/>
      <c r="X19" s="1"/>
      <c r="Y19" s="1"/>
      <c r="Z19" s="1"/>
    </row>
    <row r="20" ht="13.5" customHeight="1">
      <c r="A20" s="1"/>
      <c r="B20" s="1"/>
      <c r="C20" s="1"/>
      <c r="D20" s="1"/>
      <c r="E20" s="1"/>
      <c r="F20" s="10" t="s">
        <v>209</v>
      </c>
      <c r="G20" s="121" t="s">
        <v>210</v>
      </c>
      <c r="H20" s="1"/>
      <c r="I20" s="1"/>
      <c r="J20" s="1"/>
      <c r="K20" s="1"/>
      <c r="L20" s="1"/>
      <c r="M20" s="1"/>
      <c r="N20" s="1"/>
      <c r="O20" s="1"/>
      <c r="P20" s="1"/>
      <c r="Q20" s="1"/>
      <c r="R20" s="1"/>
      <c r="S20" s="1"/>
      <c r="T20" s="1"/>
      <c r="U20" s="1"/>
      <c r="V20" s="1"/>
      <c r="W20" s="1"/>
      <c r="X20" s="1"/>
      <c r="Y20" s="1"/>
      <c r="Z20" s="1"/>
    </row>
    <row r="21" ht="13.5" customHeight="1">
      <c r="A21" s="1"/>
      <c r="B21" s="1"/>
      <c r="C21" s="1"/>
      <c r="D21" s="1"/>
      <c r="E21" s="1"/>
      <c r="F21" s="10" t="s">
        <v>211</v>
      </c>
      <c r="G21" s="121" t="s">
        <v>212</v>
      </c>
      <c r="H21" s="1"/>
      <c r="I21" s="1"/>
      <c r="J21" s="1"/>
      <c r="K21" s="1"/>
      <c r="L21" s="1"/>
      <c r="M21" s="1"/>
      <c r="N21" s="1"/>
      <c r="O21" s="1"/>
      <c r="P21" s="1"/>
      <c r="Q21" s="1"/>
      <c r="R21" s="1"/>
      <c r="S21" s="1"/>
      <c r="T21" s="1"/>
      <c r="U21" s="1"/>
      <c r="V21" s="1"/>
      <c r="W21" s="1"/>
      <c r="X21" s="1"/>
      <c r="Y21" s="1"/>
      <c r="Z21" s="1"/>
    </row>
    <row r="22" ht="13.5" customHeight="1">
      <c r="A22" s="1"/>
      <c r="B22" s="1"/>
      <c r="C22" s="1"/>
      <c r="D22" s="1"/>
      <c r="E22" s="1"/>
      <c r="F22" s="10" t="s">
        <v>213</v>
      </c>
      <c r="G22" s="121" t="s">
        <v>214</v>
      </c>
      <c r="H22" s="1"/>
      <c r="I22" s="1"/>
      <c r="J22" s="1"/>
      <c r="K22" s="1"/>
      <c r="L22" s="1"/>
      <c r="M22" s="1"/>
      <c r="N22" s="1"/>
      <c r="O22" s="1"/>
      <c r="P22" s="1"/>
      <c r="Q22" s="1"/>
      <c r="R22" s="1"/>
      <c r="S22" s="1"/>
      <c r="T22" s="1"/>
      <c r="U22" s="1"/>
      <c r="V22" s="1"/>
      <c r="W22" s="1"/>
      <c r="X22" s="1"/>
      <c r="Y22" s="1"/>
      <c r="Z22" s="1"/>
    </row>
    <row r="23" ht="13.5" customHeight="1">
      <c r="A23" s="1"/>
      <c r="B23" s="1"/>
      <c r="C23" s="1"/>
      <c r="D23" s="1"/>
      <c r="E23" s="1"/>
      <c r="F23" s="10"/>
      <c r="G23" s="11"/>
      <c r="H23" s="1"/>
      <c r="I23" s="1"/>
      <c r="J23" s="1"/>
      <c r="K23" s="1"/>
      <c r="L23" s="1"/>
      <c r="M23" s="1"/>
      <c r="N23" s="1"/>
      <c r="O23" s="1"/>
      <c r="P23" s="1"/>
      <c r="Q23" s="1"/>
      <c r="R23" s="1"/>
      <c r="S23" s="1"/>
      <c r="T23" s="1"/>
      <c r="U23" s="1"/>
      <c r="V23" s="1"/>
      <c r="W23" s="1"/>
      <c r="X23" s="1"/>
      <c r="Y23" s="1"/>
      <c r="Z23" s="1"/>
    </row>
    <row r="24" ht="13.5" customHeight="1">
      <c r="A24" s="1"/>
      <c r="B24" s="1"/>
      <c r="C24" s="1"/>
      <c r="D24" s="1"/>
      <c r="E24" s="1"/>
      <c r="F24" s="120" t="s">
        <v>215</v>
      </c>
      <c r="G24" s="17"/>
      <c r="H24" s="1"/>
      <c r="I24" s="1"/>
      <c r="J24" s="1"/>
      <c r="K24" s="1"/>
      <c r="L24" s="1"/>
      <c r="M24" s="1"/>
      <c r="N24" s="1"/>
      <c r="O24" s="1"/>
      <c r="P24" s="1"/>
      <c r="Q24" s="1"/>
      <c r="R24" s="1"/>
      <c r="S24" s="1"/>
      <c r="T24" s="1"/>
      <c r="U24" s="1"/>
      <c r="V24" s="1"/>
      <c r="W24" s="1"/>
      <c r="X24" s="1"/>
      <c r="Y24" s="1"/>
      <c r="Z24" s="1"/>
    </row>
    <row r="25" ht="1.5" customHeight="1">
      <c r="A25" s="1"/>
      <c r="B25" s="1"/>
      <c r="C25" s="1"/>
      <c r="D25" s="1"/>
      <c r="E25" s="1"/>
      <c r="F25" s="10"/>
      <c r="G25" s="11"/>
      <c r="H25" s="1"/>
      <c r="I25" s="1"/>
      <c r="J25" s="1"/>
      <c r="K25" s="1"/>
      <c r="L25" s="1"/>
      <c r="M25" s="1"/>
      <c r="N25" s="1"/>
      <c r="O25" s="1"/>
      <c r="P25" s="1"/>
      <c r="Q25" s="1"/>
      <c r="R25" s="1"/>
      <c r="S25" s="1"/>
      <c r="T25" s="1"/>
      <c r="U25" s="1"/>
      <c r="V25" s="1"/>
      <c r="W25" s="1"/>
      <c r="X25" s="1"/>
      <c r="Y25" s="1"/>
      <c r="Z25" s="1"/>
    </row>
    <row r="26" ht="13.5" customHeight="1">
      <c r="A26" s="1"/>
      <c r="B26" s="1"/>
      <c r="C26" s="1"/>
      <c r="D26" s="1"/>
      <c r="E26" s="1"/>
      <c r="F26" s="10" t="s">
        <v>216</v>
      </c>
      <c r="G26" s="121" t="s">
        <v>217</v>
      </c>
      <c r="H26" s="1"/>
      <c r="I26" s="1"/>
      <c r="J26" s="1"/>
      <c r="K26" s="1"/>
      <c r="L26" s="1"/>
      <c r="M26" s="1"/>
      <c r="N26" s="1"/>
      <c r="O26" s="1"/>
      <c r="P26" s="1"/>
      <c r="Q26" s="1"/>
      <c r="R26" s="1"/>
      <c r="S26" s="1"/>
      <c r="T26" s="1"/>
      <c r="U26" s="1"/>
      <c r="V26" s="1"/>
      <c r="W26" s="1"/>
      <c r="X26" s="1"/>
      <c r="Y26" s="1"/>
      <c r="Z26" s="1"/>
    </row>
    <row r="27" ht="13.5" customHeight="1">
      <c r="A27" s="1"/>
      <c r="B27" s="1"/>
      <c r="C27" s="1"/>
      <c r="D27" s="1"/>
      <c r="E27" s="1"/>
      <c r="F27" s="10" t="s">
        <v>218</v>
      </c>
      <c r="G27" s="121" t="s">
        <v>219</v>
      </c>
      <c r="H27" s="1"/>
      <c r="I27" s="1"/>
      <c r="J27" s="1"/>
      <c r="K27" s="1"/>
      <c r="L27" s="1"/>
      <c r="M27" s="1"/>
      <c r="N27" s="1"/>
      <c r="O27" s="1"/>
      <c r="P27" s="1"/>
      <c r="Q27" s="1"/>
      <c r="R27" s="1"/>
      <c r="S27" s="1"/>
      <c r="T27" s="1"/>
      <c r="U27" s="1"/>
      <c r="V27" s="1"/>
      <c r="W27" s="1"/>
      <c r="X27" s="1"/>
      <c r="Y27" s="1"/>
      <c r="Z27" s="1"/>
    </row>
    <row r="28" ht="13.5" customHeight="1">
      <c r="A28" s="1"/>
      <c r="B28" s="1"/>
      <c r="C28" s="1"/>
      <c r="D28" s="1"/>
      <c r="E28" s="1"/>
      <c r="F28" s="10" t="s">
        <v>220</v>
      </c>
      <c r="G28" s="121" t="s">
        <v>221</v>
      </c>
      <c r="H28" s="1"/>
      <c r="I28" s="1"/>
      <c r="J28" s="1"/>
      <c r="K28" s="1"/>
      <c r="L28" s="1"/>
      <c r="M28" s="1"/>
      <c r="N28" s="1"/>
      <c r="O28" s="1"/>
      <c r="P28" s="1"/>
      <c r="Q28" s="1"/>
      <c r="R28" s="1"/>
      <c r="S28" s="1"/>
      <c r="T28" s="1"/>
      <c r="U28" s="1"/>
      <c r="V28" s="1"/>
      <c r="W28" s="1"/>
      <c r="X28" s="1"/>
      <c r="Y28" s="1"/>
      <c r="Z28" s="1"/>
    </row>
    <row r="29" ht="13.5" customHeight="1">
      <c r="A29" s="1"/>
      <c r="B29" s="1"/>
      <c r="C29" s="1"/>
      <c r="D29" s="1"/>
      <c r="E29" s="1"/>
      <c r="F29" s="10" t="s">
        <v>222</v>
      </c>
      <c r="G29" s="121" t="s">
        <v>223</v>
      </c>
      <c r="H29" s="1"/>
      <c r="I29" s="1"/>
      <c r="J29" s="1"/>
      <c r="K29" s="1"/>
      <c r="L29" s="1"/>
      <c r="M29" s="1"/>
      <c r="N29" s="1"/>
      <c r="O29" s="1"/>
      <c r="P29" s="1"/>
      <c r="Q29" s="1"/>
      <c r="R29" s="1"/>
      <c r="S29" s="1"/>
      <c r="T29" s="1"/>
      <c r="U29" s="1"/>
      <c r="V29" s="1"/>
      <c r="W29" s="1"/>
      <c r="X29" s="1"/>
      <c r="Y29" s="1"/>
      <c r="Z29" s="1"/>
    </row>
    <row r="30" ht="13.5" customHeight="1">
      <c r="A30" s="1"/>
      <c r="B30" s="1"/>
      <c r="C30" s="1"/>
      <c r="D30" s="1"/>
      <c r="E30" s="1"/>
      <c r="F30" s="21"/>
      <c r="G30" s="23"/>
      <c r="H30" s="1"/>
      <c r="I30" s="1"/>
      <c r="J30" s="1"/>
      <c r="K30" s="1"/>
      <c r="L30" s="1"/>
      <c r="M30" s="1"/>
      <c r="N30" s="1"/>
      <c r="O30" s="1"/>
      <c r="P30" s="1"/>
      <c r="Q30" s="1"/>
      <c r="R30" s="1"/>
      <c r="S30" s="1"/>
      <c r="T30" s="1"/>
      <c r="U30" s="1"/>
      <c r="V30" s="1"/>
      <c r="W30" s="1"/>
      <c r="X30" s="1"/>
      <c r="Y30" s="1"/>
      <c r="Z30" s="1"/>
    </row>
    <row r="31" ht="13.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F4:G4"/>
    <mergeCell ref="F24:G24"/>
  </mergeCells>
  <hyperlinks>
    <hyperlink r:id="rId1" ref="G6"/>
    <hyperlink r:id="rId2" ref="G7"/>
    <hyperlink r:id="rId3" ref="G8"/>
    <hyperlink r:id="rId4" ref="G9"/>
    <hyperlink r:id="rId5" ref="G10"/>
    <hyperlink r:id="rId6" ref="G11"/>
    <hyperlink r:id="rId7" ref="G12"/>
    <hyperlink r:id="rId8" ref="G13"/>
    <hyperlink r:id="rId9" ref="G14"/>
    <hyperlink r:id="rId10" ref="G15"/>
    <hyperlink r:id="rId11" ref="G16"/>
    <hyperlink r:id="rId12" ref="G17"/>
    <hyperlink r:id="rId13" ref="G18"/>
    <hyperlink r:id="rId14" ref="G19"/>
    <hyperlink r:id="rId15" ref="G20"/>
    <hyperlink r:id="rId16" ref="G21"/>
    <hyperlink r:id="rId17" ref="G22"/>
    <hyperlink r:id="rId18" ref="G26"/>
    <hyperlink r:id="rId19" ref="G27"/>
    <hyperlink r:id="rId20" ref="G28"/>
    <hyperlink r:id="rId21" ref="G29"/>
  </hyperlinks>
  <printOptions/>
  <pageMargins bottom="0.75" footer="0.0" header="0.0" left="0.7" right="0.7" top="0.75"/>
  <pageSetup paperSize="9" orientation="portrait"/>
  <drawing r:id="rId22"/>
</worksheet>
</file>