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defaultThemeVersion="166925"/>
  <mc:AlternateContent xmlns:mc="http://schemas.openxmlformats.org/markup-compatibility/2006">
    <mc:Choice Requires="x15">
      <x15ac:absPath xmlns:x15ac="http://schemas.microsoft.com/office/spreadsheetml/2010/11/ac" url="https://havantbcgovuk-my.sharepoint.com/personal/selina_donophy_havant_gov_uk/Documents/HAYLING ISLAND 2025/APP2500185 14 St Catherines Road/"/>
    </mc:Choice>
  </mc:AlternateContent>
  <xr:revisionPtr revIDLastSave="0" documentId="8_{5DE9BA83-CC7D-4A25-A4D6-08FC1B9D885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57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<sst xmlns="http://schemas.openxmlformats.org/spreadsheetml/2006/main" count="3027" uniqueCount="843">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</sst>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7" zoomScaleNormal="100" workbookViewId="0">
      <selection activeCell="A11" sqref="A11"/>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45839</v>
      </c>
      <c r="C5" s="18"/>
    </row>
    <row r="6" spans="1:3" ht="20.25" customHeight="1" x14ac:dyDescent="0.3">
      <c r="A6" s="17" t="s">
        <v>69</v>
      </c>
      <c r="B6" s="25">
        <v>2</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v>
      </c>
    </row>
    <row r="18" spans="1:2" ht="20.25" customHeight="1" x14ac:dyDescent="0.3">
      <c r="A18" s="17" t="s">
        <v>79</v>
      </c>
      <c r="B18" s="31">
        <f>IFERROR(B17*B7,0)</f>
        <v>240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1" zoomScaleNormal="100" workbookViewId="0">
      <selection activeCell="B8" sqref="B8"/>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832</v>
      </c>
    </row>
    <row r="7" spans="1:6" ht="23.25" customHeight="1" x14ac:dyDescent="0.3">
      <c r="A7" s="17" t="s">
        <v>85</v>
      </c>
      <c r="B7" s="44" t="s">
        <v>801</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1.5377636671499995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0.1</v>
      </c>
      <c r="C28" s="39">
        <f>SUM(C11:C27)</f>
        <v>1.5377636671499995</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A6" sqref="A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1.5377636671499995</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0.1</v>
      </c>
      <c r="C22" s="54">
        <f>SUM(C5:C21)</f>
        <v>1.5377636671499995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6" sqref="A6"/>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t="s">
        <v>775</v>
      </c>
      <c r="B5" s="25">
        <v>0.1</v>
      </c>
      <c r="C5" s="65"/>
      <c r="D5" s="48">
        <f>IFERROR(IF(ISBLANK(A5),0,IF(ISBLANK(B5),0,VLOOKUP(A5,Nutrients_from_future_land_use!$A$5:$C$21,3,FALSE)*(B5/VLOOKUP(A5,Nutrients_from_future_land_use!$A$5:$C$21,2,FALSE)))),0)</f>
        <v>1.5377636671499995</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0.1</v>
      </c>
      <c r="C30" s="67"/>
      <c r="D30" s="63">
        <f t="shared" ref="D30" si="1">SUM(D5:D29)</f>
        <v>1.5377636671499995</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0.61</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0.61</v>
      </c>
    </row>
    <row r="8" spans="1:4" ht="23.25" customHeight="1" x14ac:dyDescent="0.3">
      <c r="A8" s="17" t="s">
        <v>113</v>
      </c>
      <c r="B8" s="72">
        <f>IFERROR(IF(B7&lt;0,B7,B7*1.2),0)</f>
        <v>0.73199999999999998</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0.73</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36d5fea0-7f70-425e-a2d5-4749bbf7b8db">
      <Value>9</Value>
      <Value>15</Value>
      <Value>3</Value>
      <Value>2</Value>
      <Value>1</Value>
    </TaxCatchAll>
    <lcf76f155ced4ddcb4097134ff3c332f xmlns="1c8d0e8a-d70d-411a-afdb-8aa887f2917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 ma:contentTypeID="0x010100AB5D6442B7C5094CA50B4DB1A11DB7EE" ma:contentTypeVersion="11" ma:contentTypeDescription="Create a new document." ma:contentTypeScope="" ma:versionID="784c754de28fb3328e26b8b471073348">
  <xsd:schema xmlns:xsd="http://www.w3.org/2001/XMLSchema" xmlns:xs="http://www.w3.org/2001/XMLSchema" xmlns:p="http://schemas.microsoft.com/office/2006/metadata/properties" xmlns:ns2="1c8d0e8a-d70d-411a-afdb-8aa887f29171" xmlns:ns3="36d5fea0-7f70-425e-a2d5-4749bbf7b8db" targetNamespace="http://schemas.microsoft.com/office/2006/metadata/properties" ma:root="true" ma:fieldsID="a0e9c16a172890c814afdf16abf266c6" ns2:_="" ns3:_="">
    <xsd:import namespace="1c8d0e8a-d70d-411a-afdb-8aa887f29171"/>
    <xsd:import namespace="36d5fea0-7f70-425e-a2d5-4749bbf7b8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d0e8a-d70d-411a-afdb-8aa887f291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5c1bc3-3a0a-4484-b3b0-66ae71592d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d5fea0-7f70-425e-a2d5-4749bbf7b8d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5536fd1-8901-4572-ae51-41409cd94f1f}" ma:internalName="TaxCatchAll" ma:showField="CatchAllData" ma:web="36d5fea0-7f70-425e-a2d5-4749bbf7b8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09B023C-41F5-4B44-BC6F-399BA70BA8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Donophy, Selina</cp:lastModifiedBy>
  <cp:revision/>
  <dcterms:created xsi:type="dcterms:W3CDTF">2021-10-14T13:24:34Z</dcterms:created>
  <dcterms:modified xsi:type="dcterms:W3CDTF">2025-08-04T08:32:24Z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0x010100AB5D6442B7C5094CA50B4DB1A11DB7EE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