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H:\Company Data\0.0 Development Data\Non-Def Sites\HAMPS\Havant\Havant - Bartons Road\2.0 Planning\.Final SUBMISSION Documents - Aug 25\"/>
    </mc:Choice>
  </mc:AlternateContent>
  <xr:revisionPtr revIDLastSave="0" documentId="13_ncr:1_{B70CC771-AC1B-4E3D-A497-779F2EAE06D2}"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355" yWindow="-21600" windowWidth="26010" windowHeight="20985"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<sst xmlns="http://schemas.openxmlformats.org/spreadsheetml/2006/main" count="3026" uniqueCount="843">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</sst>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sheetPr>
    <pageSetUpPr fitToPage="1"/>
  </sheetPr>
  <dimension ref="A1:B68"/>
  <sheetViews>
    <sheetView topLeftCell="A49" zoomScale="85" zoomScaleNormal="85"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8" fitToHeight="0"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2" zoomScaleNormal="100" workbookViewId="0">
      <selection activeCell="B11" sqref="B11"/>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46569</v>
      </c>
      <c r="C5" s="18"/>
    </row>
    <row r="6" spans="1:3" ht="20.25" customHeight="1" x14ac:dyDescent="0.35">
      <c r="A6" s="17" t="s">
        <v>69</v>
      </c>
      <c r="B6" s="25">
        <v>2.31</v>
      </c>
      <c r="C6" s="18"/>
    </row>
    <row r="7" spans="1:3" ht="20.25" customHeight="1" x14ac:dyDescent="0.35">
      <c r="A7" s="17" t="s">
        <v>70</v>
      </c>
      <c r="B7" s="26">
        <v>120</v>
      </c>
      <c r="C7" s="18"/>
    </row>
    <row r="8" spans="1:3" ht="20.25" customHeight="1" x14ac:dyDescent="0.35">
      <c r="A8" s="17" t="s">
        <v>71</v>
      </c>
      <c r="B8" s="26">
        <v>90</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207.9</v>
      </c>
    </row>
    <row r="18" spans="1:2" ht="20.25" customHeight="1" x14ac:dyDescent="0.35">
      <c r="A18" s="17" t="s">
        <v>79</v>
      </c>
      <c r="B18" s="31">
        <f>IFERROR(B17*B7,0)</f>
        <v>24948</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63.15</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8" scale="73"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zoomScale="85" zoomScaleNormal="85" workbookViewId="0">
      <selection activeCell="B12" sqref="B12"/>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828</v>
      </c>
    </row>
    <row r="7" spans="1:6" ht="23.25" customHeight="1" x14ac:dyDescent="0.35">
      <c r="A7" s="17" t="s">
        <v>85</v>
      </c>
      <c r="B7" s="44" t="s">
        <v>800</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776</v>
      </c>
      <c r="B11" s="25">
        <v>1.7</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13.097448422159996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1.7</v>
      </c>
      <c r="C28" s="39">
        <f>SUM(C11:C27)</f>
        <v>13.097448422159996</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8" scale="50"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1.7</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24.557715791549992</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1.7</v>
      </c>
      <c r="C22" s="54">
        <f>SUM(C5:C21)</f>
        <v>24.557715791549992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zoomScaleNormal="100" workbookViewId="0"/>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63.15</v>
      </c>
    </row>
    <row r="6" spans="1:4" ht="23.25" customHeight="1" x14ac:dyDescent="0.35">
      <c r="A6" s="17" t="s">
        <v>111</v>
      </c>
      <c r="B6" s="72">
        <f>IFERROR(Nutrients_from_future_land_use!C22-SuDS!G30-Nutrients_from_current_land_use!C28,0)</f>
        <v>11.460267369389996</v>
      </c>
    </row>
    <row r="7" spans="1:4" ht="23.25" customHeight="1" x14ac:dyDescent="0.35">
      <c r="A7" s="17" t="s">
        <v>112</v>
      </c>
      <c r="B7" s="72">
        <f>IFERROR(B5+B6,0)</f>
        <v>74.610267369389987</v>
      </c>
    </row>
    <row r="8" spans="1:4" ht="23.25" customHeight="1" x14ac:dyDescent="0.35">
      <c r="A8" s="17" t="s">
        <v>113</v>
      </c>
      <c r="B8" s="72">
        <f>IFERROR(IF(B7&lt;0,B7,B7*1.2),0)</f>
        <v>89.532320843267982</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89.53</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8" scale="99"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754FA7195DC0A54A9826F36C64D5CC6D" ma:contentTypeVersion="14" ma:contentTypeDescription="Create a new document." ma:contentTypeScope="" ma:versionID="7392c715336440225073b4bef5bb1c6a">
  <xsd:schema xmlns:xsd="http://www.w3.org/2001/XMLSchema" xmlns:xs="http://www.w3.org/2001/XMLSchema" xmlns:p="http://schemas.microsoft.com/office/2006/metadata/properties" xmlns:ns2="4ff29b42-c82f-4e88-8678-1afc5ff50e2b" xmlns:ns3="7500c2d3-65b3-4e1c-b2b3-0ee3266e13b4" targetNamespace="http://schemas.microsoft.com/office/2006/metadata/properties" ma:root="true" ma:fieldsID="62dadb11b8e83f7178b2e6f46bd1874b" ns2:_="" ns3:_="">
    <xsd:import namespace="4ff29b42-c82f-4e88-8678-1afc5ff50e2b"/>
    <xsd:import namespace="7500c2d3-65b3-4e1c-b2b3-0ee3266e13b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29b42-c82f-4e88-8678-1afc5ff50e2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1466df9-830d-4b5c-b215-cfbbcbff2a05}" ma:internalName="TaxCatchAll" ma:showField="CatchAllData" ma:web="4ff29b42-c82f-4e88-8678-1afc5ff50e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00c2d3-65b3-4e1c-b2b3-0ee3266e13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e44fc5-aa2a-4c36-8b16-fbc30ebd29b6"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4ff29b42-c82f-4e88-8678-1afc5ff50e2b" xsi:nil="true"/>
    <lcf76f155ced4ddcb4097134ff3c332f xmlns="7500c2d3-65b3-4e1c-b2b3-0ee3266e13b4">
      <Terms xmlns="http://schemas.microsoft.com/office/infopath/2007/PartnerControls"/>
    </lcf76f155ced4ddcb4097134ff3c332f>
    <_dlc_DocId xmlns="4ff29b42-c82f-4e88-8678-1afc5ff50e2b">FY6SANS3KV3R-1496183577-470272</_dlc_DocId>
    <_dlc_DocIdUrl xmlns="4ff29b42-c82f-4e88-8678-1afc5ff50e2b">
      <Url>https://stonebond.sharepoint.com/sites/GuildfordDocs/_layouts/15/DocIdRedir.aspx?ID=FY6SANS3KV3R-1496183577-470272</Url>
      <Description>FY6SANS3KV3R-1496183577-470272</Description>
    </_dlc_DocIdUrl>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E44DA3D4-1929-4AC5-B157-AFA43ACAF1B2}"/>
</file>

<file path=customXml/itemProps3.xml><?xml version="1.0" encoding="utf-8"?>
<ds:datastoreItem xmlns:ds="http://schemas.openxmlformats.org/officeDocument/2006/customXml" ds:itemID="{441EFD0D-F64B-4B2F-8396-91F89A41184C}"/>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Emma Ward MRICS</cp:lastModifiedBy>
  <cp:revision/>
  <cp:lastPrinted>2025-09-08T07:05:37Z</cp:lastPrinted>
  <dcterms:created xsi:type="dcterms:W3CDTF">2021-10-14T13:24:34Z</dcterms:created>
  <dcterms:modified xsi:type="dcterms:W3CDTF">2025-09-08T07:05:41Z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0x010100754FA7195DC0A54A9826F36C64D5CC6D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MSIP_Label_0f7d18e0-d256-4e21-b942-1894420b9878_Enabled">
    <vt:lpwstr>true</vt:lpwstr>
  </property>
  <property fmtid="{D5CDD505-2E9C-101B-9397-08002B2CF9AE}" pid="11" name="MSIP_Label_0f7d18e0-d256-4e21-b942-1894420b9878_SetDate">
    <vt:lpwstr>2025-09-08T06:58:45Z</vt:lpwstr>
  </property>
  <property fmtid="{D5CDD505-2E9C-101B-9397-08002B2CF9AE}" pid="12" name="MSIP_Label_0f7d18e0-d256-4e21-b942-1894420b9878_Method">
    <vt:lpwstr>Standard</vt:lpwstr>
  </property>
  <property fmtid="{D5CDD505-2E9C-101B-9397-08002B2CF9AE}" pid="13" name="MSIP_Label_0f7d18e0-d256-4e21-b942-1894420b9878_Name">
    <vt:lpwstr>General</vt:lpwstr>
  </property>
  <property fmtid="{D5CDD505-2E9C-101B-9397-08002B2CF9AE}" pid="14" name="MSIP_Label_0f7d18e0-d256-4e21-b942-1894420b9878_SiteId">
    <vt:lpwstr>c5627221-2636-43e9-9818-531484c743ea</vt:lpwstr>
  </property>
  <property fmtid="{D5CDD505-2E9C-101B-9397-08002B2CF9AE}" pid="15" name="MSIP_Label_0f7d18e0-d256-4e21-b942-1894420b9878_ActionId">
    <vt:lpwstr>a65ccf17-b25d-40c4-b3ac-603b5ccf241c</vt:lpwstr>
  </property>
  <property fmtid="{D5CDD505-2E9C-101B-9397-08002B2CF9AE}" pid="16" name="MSIP_Label_0f7d18e0-d256-4e21-b942-1894420b9878_ContentBits">
    <vt:lpwstr>0</vt:lpwstr>
  </property>
  <property fmtid="{D5CDD505-2E9C-101B-9397-08002B2CF9AE}" pid="17" name="MSIP_Label_0f7d18e0-d256-4e21-b942-1894420b9878_Tag">
    <vt:lpwstr>10, 3, 0, 1</vt:lpwstr>
  </property>
  <property fmtid="{D5CDD505-2E9C-101B-9397-08002B2CF9AE}" pid="18" name="_dlc_DocIdItemGuid">
    <vt:lpwstr>d9f0de1c-d4a6-4970-96e4-41d69c6fc700</vt:lpwstr>
  </property>
</Properties>
</file>