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defaultThemeVersion="166925"/>
  <mc:AlternateContent xmlns:mc="http://schemas.openxmlformats.org/markup-compatibility/2006">
    <mc:Choice Requires="x15">
      <x15ac:absPath xmlns:x15ac="http://schemas.microsoft.com/office/spreadsheetml/2010/11/ac" url="https://knightadltd.sharepoint.com/sites/KADShares/Shared Documents/Shared/Clients/Business/W D King Group/Clock House/2025 application/"/>
    </mc:Choice>
  </mc:AlternateContent>
  <xr:revisionPtr revIDLastSave="15" documentId="8_{61893E1F-3075-4A5E-88EF-F500B367B379}" xr6:coauthVersionLast="47" xr6:coauthVersionMax="47" xr10:uidLastSave="{95ED45DA-AA2A-43A8-95A6-091D0006D003}"/>
  <workbookProtection workbookAlgorithmName="SHA-512" workbookHashValue="Ss1sOwOIrQMho/unXqpoABDOGz2yxHnY7QD+VC57ObMeBzC+nSWY8smQKelnRTOzP3k6zP3GAfQMwAAimin5sA==" workbookSaltValue="wMRKrwPSkiOeux8Sn7ML3g==" workbookSpinCount="100000" lockStructure="1"/>
  <bookViews>
    <workbookView xWindow="23505" yWindow="975" windowWidth="17055" windowHeight="9705" tabRatio="801" firstSheet="2"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22" i="9"/>
  <c r="B28" i="8"/>
  <c r="B12" i="10" l="1"/>
  <c r="B7" i="10"/>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<sst xmlns="http://schemas.openxmlformats.org/spreadsheetml/2006/main" count="3026" uniqueCount="843">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</sst>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94" zoomScaleNormal="100" workbookViewId="0"/>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19" zoomScaleNormal="100" workbookViewId="0">
      <selection activeCell="B10" sqref="B10"/>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45992</v>
      </c>
      <c r="C5" s="18"/>
    </row>
    <row r="6" spans="1:3" ht="20.25" customHeight="1" x14ac:dyDescent="0.25">
      <c r="A6" s="17" t="s">
        <v>69</v>
      </c>
      <c r="B6" s="25">
        <v>1.49</v>
      </c>
      <c r="C6" s="18"/>
    </row>
    <row r="7" spans="1:3" ht="20.25" customHeight="1" x14ac:dyDescent="0.25">
      <c r="A7" s="17" t="s">
        <v>70</v>
      </c>
      <c r="B7" s="26">
        <v>120</v>
      </c>
      <c r="C7" s="18"/>
    </row>
    <row r="8" spans="1:3" ht="20.25" customHeight="1" x14ac:dyDescent="0.25">
      <c r="A8" s="17" t="s">
        <v>71</v>
      </c>
      <c r="B8" s="26">
        <v>7</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10.43</v>
      </c>
    </row>
    <row r="18" spans="1:2" ht="20.25" customHeight="1" x14ac:dyDescent="0.25">
      <c r="A18" s="17" t="s">
        <v>79</v>
      </c>
      <c r="B18" s="31">
        <f>IFERROR(B17*B7,0)</f>
        <v>1251.5999999999999</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3.17</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2" zoomScaleNormal="100" workbookViewId="0">
      <selection activeCell="B12" sqref="B12"/>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802</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776</v>
      </c>
      <c r="B11" s="25">
        <v>0.1</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0.86984310247999985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0.1</v>
      </c>
      <c r="C28" s="39">
        <f>SUM(C11:C27)</f>
        <v>0.86984310247999985</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0.1</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1.6309558171499994</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0.1</v>
      </c>
      <c r="C22" s="54">
        <f>SUM(C5:C21)</f>
        <v>1.6309558171499994</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26" zoomScaleNormal="100" workbookViewId="0"/>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10"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3.17</v>
      </c>
    </row>
    <row r="6" spans="1:4" ht="23.25" customHeight="1" x14ac:dyDescent="0.25">
      <c r="A6" s="17" t="s">
        <v>111</v>
      </c>
      <c r="B6" s="72">
        <f>IFERROR(Nutrients_from_future_land_use!C22-SuDS!G30-Nutrients_from_current_land_use!C28,0)</f>
        <v>0.76111271466999952</v>
      </c>
    </row>
    <row r="7" spans="1:4" ht="23.25" customHeight="1" x14ac:dyDescent="0.25">
      <c r="A7" s="17" t="s">
        <v>112</v>
      </c>
      <c r="B7" s="72">
        <f>IFERROR(B5+B6,0)</f>
        <v>3.9311127146699993</v>
      </c>
    </row>
    <row r="8" spans="1:4" ht="23.25" customHeight="1" x14ac:dyDescent="0.25">
      <c r="A8" s="17" t="s">
        <v>113</v>
      </c>
      <c r="B8" s="72">
        <f>IFERROR(IF(B7&lt;0,B7,B7*1.2),0)</f>
        <v>4.7173352576039989</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4.72</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16.309558171499994</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8.6984310247999979</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9.6140553431999969</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xsi:nil="true"/>
    <lcf76f155ced4ddcb4097134ff3c332f xmlns="c3534efc-f0db-4560-9b29-2e155aba9e6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a4d2b0588024360172914efcf0762632">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9e2393d5b8db4b3fa846eb794ad09865"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cbfa44ef-137d-4ac8-be06-98fc5ff344ef"/>
    <ds:schemaRef ds:uri="c3534efc-f0db-4560-9b29-2e155aba9e60"/>
  </ds:schemaRefs>
</ds:datastoreItem>
</file>

<file path=customXml/itemProps2.xml><?xml version="1.0" encoding="utf-8"?>
<ds:datastoreItem xmlns:ds="http://schemas.openxmlformats.org/officeDocument/2006/customXml" ds:itemID="{FD07B687-4651-47EC-90B5-03A5D9C33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534efc-f0db-4560-9b29-2e155aba9e60"/>
    <ds:schemaRef ds:uri="cbfa44ef-137d-4ac8-be06-98fc5ff34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64C1BBF9-9B3E-4827-BF16-821C5036B8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KAD Admin</cp:lastModifiedBy>
  <cp:revision/>
  <dcterms:created xsi:type="dcterms:W3CDTF">2021-10-14T13:24:34Z</dcterms:created>
  <dcterms:modified xsi:type="dcterms:W3CDTF">2025-09-24T10:51:45Z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