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jezeph.sharepoint.com/sites/BJCPlanningDocuments/Documents/MasterDocs/Work/Districts/Havant/H 131 - Land West of Hulbert Road, Havant - BRiCS Developments/RM/Amendments/"/>
    </mc:Choice>
  </mc:AlternateContent>
  <xr:revisionPtr revIDLastSave="0" documentId="8_{3403A528-C68B-4AA2-A5E5-C661293E6B04}"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4240" windowHeight="130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C6" i="9" l="1"/>
  <c r="C11" i="8"/>
  <c r="C5" i="9"/>
  <c r="D30" i="22"/>
  <c r="B5" i="10" l="1"/>
  <c r="G30" i="22"/>
  <c r="C28" i="8" l="1"/>
  <c r="C22" i="9"/>
  <c r="B6" i="10" l="1"/>
  <c r="B12" i="10" s="1"/>
  <c r="B22" i="9"/>
  <c r="B28" i="8"/>
  <c r="B7" i="10" l="1"/>
  <c r="B8" i="10" s="1"/>
  <c r="B10" i="10" s="1"/>
  <c r="A711" i="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<sst xmlns="http://schemas.openxmlformats.org/spreadsheetml/2006/main" count="3027" uniqueCount="843">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</sst>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7" zoomScaleNormal="100" workbookViewId="0">
      <selection activeCell="A39" sqref="A39"/>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5" zoomScaleNormal="100" workbookViewId="0">
      <selection activeCell="B9" sqref="B9"/>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46388</v>
      </c>
      <c r="C5" s="18"/>
    </row>
    <row r="6" spans="1:3" ht="20.25" customHeight="1" x14ac:dyDescent="0.25">
      <c r="A6" s="17" t="s">
        <v>69</v>
      </c>
      <c r="B6" s="25">
        <v>2.44</v>
      </c>
      <c r="C6" s="18"/>
    </row>
    <row r="7" spans="1:3" ht="20.25" customHeight="1" x14ac:dyDescent="0.25">
      <c r="A7" s="17" t="s">
        <v>70</v>
      </c>
      <c r="B7" s="26">
        <v>120</v>
      </c>
      <c r="C7" s="18"/>
    </row>
    <row r="8" spans="1:3" ht="20.25" customHeight="1" x14ac:dyDescent="0.25">
      <c r="A8" s="17" t="s">
        <v>71</v>
      </c>
      <c r="B8" s="26">
        <v>100</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244</v>
      </c>
    </row>
    <row r="18" spans="1:2" ht="20.25" customHeight="1" x14ac:dyDescent="0.25">
      <c r="A18" s="17" t="s">
        <v>79</v>
      </c>
      <c r="B18" s="31">
        <f>IFERROR(B17*B7,0)</f>
        <v>29280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74.11</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B28" sqref="B28"/>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770</v>
      </c>
      <c r="B11" s="25">
        <v>4.8499999999999996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14.549999999999999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4.8499999999999996</v>
      </c>
      <c r="C28" s="39">
        <f>SUM(C11:C27)</f>
        <v>14.549999999999999</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B7" sqref="B7"/>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2.83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46.156049625344984</v>
      </c>
    </row>
    <row r="6" spans="1:3" ht="23.25" customHeight="1" x14ac:dyDescent="0.2">
      <c r="A6" s="59" t="s">
        <v>770</v>
      </c>
      <c r="B6" s="60">
        <v>2.02</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6.0600000000000005</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4.8499999999999996</v>
      </c>
      <c r="C22" s="54">
        <f>SUM(C5:C21)</f>
        <v>52.216049625344986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3" zoomScaleNormal="100" workbookViewId="0">
      <selection activeCell="D12" sqref="D12"/>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74.11</v>
      </c>
    </row>
    <row r="6" spans="1:4" ht="23.25" customHeight="1" x14ac:dyDescent="0.25">
      <c r="A6" s="17" t="s">
        <v>111</v>
      </c>
      <c r="B6" s="72">
        <f>IFERROR(Nutrients_from_future_land_use!C22-SuDS!G30-Nutrients_from_current_land_use!C28,0)</f>
        <v>37.666049625344989</v>
      </c>
    </row>
    <row r="7" spans="1:4" ht="23.25" customHeight="1" x14ac:dyDescent="0.25">
      <c r="A7" s="17" t="s">
        <v>112</v>
      </c>
      <c r="B7" s="72">
        <f>IFERROR(B5+B6,0)</f>
        <v>111.776049625345</v>
      </c>
    </row>
    <row r="8" spans="1:4" ht="23.25" customHeight="1" x14ac:dyDescent="0.25">
      <c r="A8" s="17" t="s">
        <v>113</v>
      </c>
      <c r="B8" s="72">
        <f>IFERROR(IF(B7&lt;0,B7,B7*1.2),0)</f>
        <v>134.131259550414</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134.13</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A711">_xlfn._xlws.SORT(_xlfn.UNIQUE(_xlfn._xlws.FILTER(Nutrients_from_future_land_use!$A$5:$A$21,Nutrients_from_future_land_use!$A$5:$A$21&lt;&gt;"")))</f>
        <v>Greenspace</v>
      </c>
    </row>
    <row r="711" spans="1:1" x14ac:dyDescent="0.2">
      <c r="A711"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DF6AE9237970CE43B51CC95378935255" ma:contentTypeVersion="16" ma:contentTypeDescription="Create a new document." ma:contentTypeScope="" ma:versionID="348c2cad5c4cff2394470ab4b31b0c32">
  <xsd:schema xmlns:xsd="http://www.w3.org/2001/XMLSchema" xmlns:xs="http://www.w3.org/2001/XMLSchema" xmlns:p="http://schemas.microsoft.com/office/2006/metadata/properties" xmlns:ns2="61e5aca1-4a99-4dc7-9367-15b38ee3e44b" xmlns:ns3="e1a8e35a-ae05-4d34-9610-7b87578c28df" targetNamespace="http://schemas.microsoft.com/office/2006/metadata/properties" ma:root="true" ma:fieldsID="e70a8f6158860b8ee3572bc0c8306d33" ns2:_="" ns3:_="">
    <xsd:import namespace="61e5aca1-4a99-4dc7-9367-15b38ee3e44b"/>
    <xsd:import namespace="e1a8e35a-ae05-4d34-9610-7b87578c28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2:SharedWithUsers" minOccurs="0"/>
                <xsd:element ref="ns2:SharedWithDetail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5aca1-4a99-4dc7-9367-15b38ee3e44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aa6ce57-5eb8-4486-b281-6114a8675b3d}" ma:internalName="TaxCatchAll" ma:showField="CatchAllData" ma:web="61e5aca1-4a99-4dc7-9367-15b38ee3e44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a8e35a-ae05-4d34-9610-7b87578c28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76edbc-e852-4b1c-91a2-eadb79a1b16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1e5aca1-4a99-4dc7-9367-15b38ee3e44b" xsi:nil="true"/>
    <lcf76f155ced4ddcb4097134ff3c332f xmlns="e1a8e35a-ae05-4d34-9610-7b87578c28df">
      <Terms xmlns="http://schemas.microsoft.com/office/infopath/2007/PartnerControls"/>
    </lcf76f155ced4ddcb4097134ff3c332f>
    <_dlc_DocId xmlns="61e5aca1-4a99-4dc7-9367-15b38ee3e44b">6YNUPF3DYWM6-601041616-2094636</_dlc_DocId>
    <_dlc_DocIdUrl xmlns="61e5aca1-4a99-4dc7-9367-15b38ee3e44b">
      <Url>https://jezeph.sharepoint.com/sites/BJCPlanningDocuments/_layouts/15/DocIdRedir.aspx?ID=6YNUPF3DYWM6-601041616-2094636</Url>
      <Description>6YNUPF3DYWM6-601041616-2094636</Description>
    </_dlc_DocIdUrl>
  </documentManagement>
</p:properties>
</file>

<file path=customXml/item5.xml>��
</file>

<file path=customXml/itemProps1.xml><?xml version="1.0" encoding="utf-8"?>
<ds:datastoreItem xmlns:ds="http://schemas.openxmlformats.org/officeDocument/2006/customXml" ds:itemID="{2020E6CF-7CFB-44C2-AC3F-9CE71D9ECA19}">
  <ds:schemaRefs>
    <ds:schemaRef ds:uri="http://schemas.microsoft.com/sharepoint/events"/>
  </ds:schemaRefs>
</ds:datastoreItem>
</file>

<file path=customXml/itemProps2.xml><?xml version="1.0" encoding="utf-8"?>
<ds:datastoreItem xmlns:ds="http://schemas.openxmlformats.org/officeDocument/2006/customXml" ds:itemID="{395F8036-E7C6-4AA7-B9ED-F355653EAF29}"/>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61e5aca1-4a99-4dc7-9367-15b38ee3e44b"/>
    <ds:schemaRef ds:uri="e1a8e35a-ae05-4d34-9610-7b87578c28df"/>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Knappett</cp:lastModifiedBy>
  <cp:revision/>
  <dcterms:created xsi:type="dcterms:W3CDTF">2021-10-14T13:24:34Z</dcterms:created>
  <dcterms:modified xsi:type="dcterms:W3CDTF">2025-12-16T15:12:49Z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0x010100DF6AE9237970CE43B51CC95378935255</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_dlc_DocIdItemGuid">
    <vt:lpwstr>4cfe8434-3644-473f-a287-112745dc937b</vt:lpwstr>
  </property>
</Properties>
</file>