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never" defaultThemeVersion="166925"/>
  <mc:AlternateContent xmlns:mc="http://schemas.openxmlformats.org/markup-compatibility/2006">
    <mc:Choice Requires="x15">
      <x15ac:absPath xmlns:x15ac="http://schemas.microsoft.com/office/spreadsheetml/2010/11/ac" url="https://havantbcgovuk-my.sharepoint.com/personal/beth_crowther_havant_gov_uk/Documents/"/>
    </mc:Choice>
  </mc:AlternateContent>
  <xr:revisionPtr revIDLastSave="14" documentId="8_{E719A04F-3732-4636-B08C-498A5CA0249B}" xr6:coauthVersionLast="47" xr6:coauthVersionMax="47" xr10:uidLastSave="{8577CE60-F8E8-473F-A4DA-66729ACEBB5F}"/>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456"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<sst xmlns="http://schemas.openxmlformats.org/spreadsheetml/2006/main" count="3026" uniqueCount="843">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</sst>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6" zoomScale="80" zoomScaleNormal="80" workbookViewId="0">
      <selection activeCell="A45" sqref="A45"/>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3" zoomScale="80" zoomScaleNormal="80" workbookViewId="0">
      <selection activeCell="D5" sqref="D5"/>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c r="C5" s="18"/>
    </row>
    <row r="6" spans="1:3" ht="20.25" customHeight="1" x14ac:dyDescent="0.3">
      <c r="A6" s="17" t="s">
        <v>69</v>
      </c>
      <c r="B6" s="25">
        <v>8.6</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8.6</v>
      </c>
    </row>
    <row r="18" spans="1:2" ht="20.25" customHeight="1" x14ac:dyDescent="0.3">
      <c r="A18" s="17" t="s">
        <v>79</v>
      </c>
      <c r="B18" s="31">
        <f>IFERROR(B17*B7,0)</f>
        <v>1032</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2.61</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80" zoomScaleNormal="80" workbookViewId="0">
      <selection activeCell="D8" sqref="D8"/>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802</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776</v>
      </c>
      <c r="B11" s="25">
        <v>1.4999999999999999E-2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0.13047646537199997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1.4999999999999999E-2</v>
      </c>
      <c r="C28" s="39">
        <f>SUM(C11:C27)</f>
        <v>0.13047646537199997</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F7" sqref="F7"/>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1.4999999999999999E-2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0.24464337257249991</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1.4999999999999999E-2</v>
      </c>
      <c r="C22" s="54">
        <f>SUM(C5:C21)</f>
        <v>0.24464337257249991</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B10" sqref="B10"/>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2.61</v>
      </c>
    </row>
    <row r="6" spans="1:4" ht="23.25" customHeight="1" x14ac:dyDescent="0.3">
      <c r="A6" s="17" t="s">
        <v>111</v>
      </c>
      <c r="B6" s="72">
        <f>IFERROR(Nutrients_from_future_land_use!C22-SuDS!G30-Nutrients_from_current_land_use!C28,0)</f>
        <v>0.11416690720049993</v>
      </c>
    </row>
    <row r="7" spans="1:4" ht="23.25" customHeight="1" x14ac:dyDescent="0.3">
      <c r="A7" s="17" t="s">
        <v>112</v>
      </c>
      <c r="B7" s="72">
        <f>IFERROR(B5+B6,0)</f>
        <v>2.7241669072004999</v>
      </c>
    </row>
    <row r="8" spans="1:4" ht="23.25" customHeight="1" x14ac:dyDescent="0.3">
      <c r="A8" s="17" t="s">
        <v>113</v>
      </c>
      <c r="B8" s="72">
        <f>IFERROR(IF(B7&lt;0,B7,B7*1.2),0)</f>
        <v>3.2690002886406</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3.27</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Crowther, Beth</cp:lastModifiedBy>
  <cp:revision/>
  <dcterms:created xsi:type="dcterms:W3CDTF">2021-10-14T13:24:34Z</dcterms:created>
  <dcterms:modified xsi:type="dcterms:W3CDTF">2026-02-05T12:25:10Z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