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goheretoenter-my.sharepoint.com/personal/brynley_comley_housing21_org_uk/Documents/Desktop/Sharepoint/Patrick Howard Dobson_CM Flat/"/>
    </mc:Choice>
  </mc:AlternateContent>
  <xr:revisionPtr revIDLastSave="0" documentId="8_{5418D87F-B5ED-4EA7-A426-8DA1D8D4F69D}"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minimized="1" xWindow="3120" yWindow="3120" windowWidth="21600" windowHeight="11160" xr2:uid="{00000000-000D-0000-FFFF-FFFF00000000}"/>
  </bookViews>
  <sheets>
    <sheet name="Calculator" sheetId="1" r:id="rId1"/>
    <sheet name="Workings" sheetId="2" state="hidden" r:id="rId2"/>
  </sheets>
  <definedNames>
    <definedName name="_xlnm.Print_Area" localSheetId="0">Calculator!$B$2:$G$20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<sst xmlns="http://schemas.openxmlformats.org/spreadsheetml/2006/main" count="25" uniqueCount="25">
  <si>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Occupancy calculator</t>
  </si>
  <si>
    <t>Instructions</t>
  </si>
  <si>
    <t>Date</t>
  </si>
  <si>
    <t>This calculator is intended to be used alongside Natural England's Solent Nutrient Budget calculator. It will provide the average occupancy rate to be used in stage 1 of the budget calculations.</t>
  </si>
  <si>
    <t>Site name</t>
  </si>
  <si>
    <t>Site address</t>
  </si>
  <si>
    <t>Please input the gross new homes to be built in the scheme subject to the planning application together with any losses which are proposed. These must match exactly the units proposed through the application form for the development.</t>
  </si>
  <si>
    <t>Gross new homes proposed</t>
  </si>
  <si>
    <t>Gross losses proposed</t>
  </si>
  <si>
    <t>Net new homes proposed</t>
  </si>
  <si>
    <t>1 bed</t>
  </si>
  <si>
    <t>The result of the calculator can be printed or saved as a pdf.</t>
  </si>
  <si>
    <t>2 bed</t>
  </si>
  <si>
    <t>3 bed</t>
  </si>
  <si>
    <t>This calculator, together with Natural England's Nutrient Budget must be submitted with your planning application alongside the Council's European Sites Avoidance and Mitigation Checklist.</t>
  </si>
  <si>
    <t>4 bed</t>
  </si>
  <si>
    <t>5+ bed</t>
  </si>
  <si>
    <t>Total</t>
  </si>
  <si>
    <t>Average occupancy to include in Solent Nutrient Calculator:</t>
  </si>
  <si>
    <t>Occupancy level</t>
  </si>
  <si>
    <t>Total people</t>
  </si>
  <si>
    <t>TOTAL:</t>
  </si>
  <si>
    <t>Av occ</t>
  </si>
  <si>
    <t>Flat 1, Patrick Howard Dobson Court</t>
  </si>
  <si>
    <t>Flat 1 Patrick Howard Dobson Court, 7 Coleridge Gardens, Waterlooville, PO8 8ND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</si>
</sst>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8" sqref="D8:F8"/>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0</v>
      </c>
      <c r="C2" s="39"/>
      <c r="D2" s="39"/>
      <c r="E2" s="39"/>
      <c r="F2" s="39"/>
      <c r="G2" s="40"/>
      <c r="I2" s="44" t="s">
        <v>1</v>
      </c>
      <c r="J2" s="45"/>
      <c r="K2" s="46"/>
      <c r="L2" s="4"/>
      <c r="M2" s="4"/>
      <c r="N2" s="4"/>
      <c r="O2" s="4"/>
    </row>
    <row r="3" spans="1:15" x14ac:dyDescent="0.2">
      <c r="A3" s="4"/>
      <c r="B3" s="3"/>
      <c r="C3" s="4"/>
      <c r="D3" s="4"/>
      <c r="E3" s="4"/>
      <c r="F3" s="4"/>
      <c r="G3" s="6"/>
      <c r="I3" s="13"/>
      <c r="J3" s="4"/>
      <c r="K3" s="14"/>
      <c r="L3" s="4"/>
      <c r="M3" s="4"/>
      <c r="N3" s="4"/>
      <c r="O3" s="4"/>
    </row>
    <row r="4" spans="1:15" x14ac:dyDescent="0.2">
      <c r="A4" s="4"/>
      <c r="B4" s="3"/>
      <c r="C4" s="22" t="s">
        <v>2</v>
      </c>
      <c r="D4" s="48">
        <v>46142</v>
      </c>
      <c r="E4" s="41"/>
      <c r="F4" s="41"/>
      <c r="G4" s="6"/>
      <c r="I4" s="13"/>
      <c r="J4" s="37" t="s">
        <v>3</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4</v>
      </c>
      <c r="D6" s="41" t="s">
        <v>23</v>
      </c>
      <c r="E6" s="41"/>
      <c r="F6" s="41"/>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5</v>
      </c>
      <c r="D8" s="41" t="s">
        <v>24</v>
      </c>
      <c r="E8" s="41"/>
      <c r="F8" s="41"/>
      <c r="G8" s="6"/>
      <c r="I8" s="13"/>
      <c r="J8" s="37" t="s">
        <v>6</v>
      </c>
      <c r="K8" s="14"/>
      <c r="L8" s="4"/>
      <c r="M8" s="4"/>
      <c r="N8" s="4"/>
      <c r="O8" s="4"/>
    </row>
    <row r="9" spans="1:15" ht="40.15" customHeight="1" x14ac:dyDescent="0.2">
      <c r="A9" s="4"/>
      <c r="B9" s="3"/>
      <c r="C9" s="4"/>
      <c r="D9" s="23" t="s">
        <v>7</v>
      </c>
      <c r="E9" s="23" t="s">
        <v>8</v>
      </c>
      <c r="F9" s="23" t="s">
        <v>9</v>
      </c>
      <c r="G9" s="6"/>
      <c r="I9" s="13"/>
      <c r="J9" s="37"/>
      <c r="K9" s="14"/>
      <c r="L9" s="4"/>
      <c r="M9" s="4"/>
      <c r="N9" s="4"/>
      <c r="O9" s="4"/>
    </row>
    <row r="10" spans="1:15" x14ac:dyDescent="0.2">
      <c r="A10" s="4"/>
      <c r="B10" s="3"/>
      <c r="C10" s="22" t="s">
        <v>10</v>
      </c>
      <c r="D10" s="27">
        <v>2</v>
      </c>
      <c r="E10" s="28"/>
      <c r="F10" s="24">
        <f>D10-E10</f>
        <v>2</v>
      </c>
      <c r="G10" s="6"/>
      <c r="I10" s="13"/>
      <c r="J10" s="22" t="s">
        <v>11</v>
      </c>
      <c r="K10" s="14"/>
      <c r="L10" s="4"/>
      <c r="M10" s="4"/>
      <c r="N10" s="4"/>
      <c r="O10" s="4"/>
    </row>
    <row r="11" spans="1:15" x14ac:dyDescent="0.2">
      <c r="A11" s="4"/>
      <c r="B11" s="3"/>
      <c r="C11" s="22" t="s">
        <v>12</v>
      </c>
      <c r="D11" s="29"/>
      <c r="E11" s="30"/>
      <c r="F11" s="25">
        <f t="shared" ref="F11:F16" si="0">D11-E11</f>
        <v>0</v>
      </c>
      <c r="G11" s="6"/>
      <c r="I11" s="13"/>
      <c r="J11" s="36"/>
      <c r="K11" s="14"/>
      <c r="L11" s="4"/>
      <c r="M11" s="4"/>
      <c r="N11" s="4"/>
      <c r="O11" s="4"/>
    </row>
    <row r="12" spans="1:15" x14ac:dyDescent="0.2">
      <c r="A12" s="4"/>
      <c r="B12" s="3"/>
      <c r="C12" s="22" t="s">
        <v>13</v>
      </c>
      <c r="D12" s="29"/>
      <c r="E12" s="30">
        <v>1</v>
      </c>
      <c r="F12" s="25">
        <f t="shared" si="0"/>
        <v>-1</v>
      </c>
      <c r="G12" s="6"/>
      <c r="I12" s="13"/>
      <c r="J12" s="37" t="s">
        <v>14</v>
      </c>
      <c r="K12" s="14"/>
      <c r="L12" s="4"/>
      <c r="M12" s="4"/>
      <c r="N12" s="4"/>
      <c r="O12" s="4"/>
    </row>
    <row r="13" spans="1:15" x14ac:dyDescent="0.2">
      <c r="A13" s="4"/>
      <c r="B13" s="3"/>
      <c r="C13" s="22" t="s">
        <v>15</v>
      </c>
      <c r="D13" s="29"/>
      <c r="E13" s="30"/>
      <c r="F13" s="25">
        <f t="shared" si="0"/>
        <v>0</v>
      </c>
      <c r="G13" s="6"/>
      <c r="I13" s="13"/>
      <c r="J13" s="37"/>
      <c r="K13" s="14"/>
      <c r="L13" s="4"/>
      <c r="M13" s="4"/>
      <c r="N13" s="4"/>
      <c r="O13" s="4"/>
    </row>
    <row r="14" spans="1:15" x14ac:dyDescent="0.2">
      <c r="A14" s="4"/>
      <c r="B14" s="3"/>
      <c r="C14" s="22" t="s">
        <v>16</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17</v>
      </c>
      <c r="D16" s="33">
        <f>SUM(D10:D14)</f>
        <v>2</v>
      </c>
      <c r="E16" s="34">
        <f>SUM(E10:E14)</f>
        <v>1</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2" t="s">
        <v>18</v>
      </c>
      <c r="D18" s="43"/>
      <c r="E18" s="43"/>
      <c r="F18" s="12">
        <f>Workings!B11</f>
        <v>0.19999999999999973</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19</v>
      </c>
      <c r="D2" t="s">
        <v>20</v>
      </c>
    </row>
    <row r="3" spans="1:4" x14ac:dyDescent="0.25">
      <c r="B3">
        <f>Calculator!F10</f>
        <v>2</v>
      </c>
      <c r="C3">
        <v>1.4</v>
      </c>
      <c r="D3">
        <f>Calculator!F10*Workings!C3</f>
        <v>2.8</v>
      </c>
    </row>
    <row r="4" spans="1:4" x14ac:dyDescent="0.25">
      <c r="B4">
        <f>Calculator!F11</f>
        <v>0</v>
      </c>
      <c r="C4">
        <v>2</v>
      </c>
      <c r="D4">
        <f>Calculator!F11*Workings!C4</f>
        <v>0</v>
      </c>
    </row>
    <row r="5" spans="1:4" x14ac:dyDescent="0.25">
      <c r="B5">
        <f>Calculator!F12</f>
        <v>-1</v>
      </c>
      <c r="C5">
        <v>2.6</v>
      </c>
      <c r="D5">
        <f>Calculator!F12*Workings!C5</f>
        <v>-2.6</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21</v>
      </c>
      <c r="B9">
        <f>SUM(B3:B7)</f>
        <v>1</v>
      </c>
      <c r="D9">
        <f>SUM(D3:D7)</f>
        <v>0.19999999999999973</v>
      </c>
    </row>
    <row r="11" spans="1:4" x14ac:dyDescent="0.25">
      <c r="A11" t="s">
        <v>22</v>
      </c>
      <c r="B11" s="47">
        <f>D9/B9</f>
        <v>0.19999999999999973</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Hayward, David</dc:creator>
  <cp:keywords/>
  <dc:description/>
  <cp:lastModifiedBy>Brynley Comley</cp:lastModifiedBy>
  <cp:revision/>
  <dcterms:created xsi:type="dcterms:W3CDTF">2022-04-13T07:07:26Z</dcterms:created>
  <dcterms:modified xsi:type="dcterms:W3CDTF">2026-04-30T13:39:59Z</dcterms:modified>
  <cp:category/>
  <cp:contentStatus/>
</cp:coreProperties>
</file>