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defaultThemeVersion="166925"/>
  <mc:AlternateContent xmlns:mc="http://schemas.openxmlformats.org/markup-compatibility/2006">
    <mc:Choice Requires="x15">
      <x15ac:absPath xmlns:x15ac="http://schemas.microsoft.com/office/spreadsheetml/2010/11/ac" url="https://danielahernecology.sharepoint.com/sites/Projects/Shared Documents/Projects/6000+/6215 Gutner Lane NN/"/>
    </mc:Choice>
  </mc:AlternateContent>
  <xr:revisionPtr revIDLastSave="18" documentId="8_{37D443EA-E81F-4779-B279-F51776420CF7}" xr6:coauthVersionLast="47" xr6:coauthVersionMax="47" xr10:uidLastSave="{F825C86D-BC40-4C19-BBBD-901E45C404DF}"/>
  <workbookProtection workbookAlgorithmName="SHA-512" workbookHashValue="Ss1sOwOIrQMho/unXqpoABDOGz2yxHnY7QD+VC57ObMeBzC+nSWY8smQKelnRTOzP3k6zP3GAfQMwAAimin5sA==" workbookSaltValue="wMRKrwPSkiOeux8Sn7ML3g==" workbookSpinCount="100000" lockStructure="1"/>
  <bookViews>
    <workbookView xWindow="22932" yWindow="516" windowWidth="23256" windowHeight="12456" tabRatio="801" activeTab="2"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<sst xmlns="http://schemas.openxmlformats.org/spreadsheetml/2006/main" count="3026" uniqueCount="843">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</sst>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1" dataDxfId="120">
  <autoFilter ref="A10:B15" xr:uid="{7EBF9311-A278-4083-BF4D-937B4AAC2ED7}">
    <filterColumn colId="0" hiddenButton="1"/>
    <filterColumn colId="1" hiddenButton="1"/>
  </autoFilter>
  <tableColumns count="2">
    <tableColumn id="1" xr3:uid="{B2BABBBB-B007-4481-A155-B2D1BFED30CB}" name="Topic of each table" dataDxfId="119"/>
    <tableColumn id="2" xr3:uid="{CCC921EE-8CEB-492A-BB39-F2811D4B50BE}" name="Link to each worksheet" dataDxfId="118"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17" dataDxfId="115" headerRowBorderDxfId="116" tableBorderDxfId="114" totalsRowBorderDxfId="113">
  <autoFilter ref="A42:A46" xr:uid="{64981484-4795-461F-A3C7-626CD012A06C}">
    <filterColumn colId="0" hiddenButton="1"/>
  </autoFilter>
  <tableColumns count="1">
    <tableColumn id="1" xr3:uid="{DABB33F1-9955-4DF2-B73F-2381AAEB96BF}" name="Description of the information:" dataDxfId="112"/>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34" dataDxfId="132" headerRowBorderDxfId="133" tableBorderDxfId="131" totalsRowBorderDxfId="13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29"/>
    <tableColumn id="2" xr3:uid="{D22CDBE7-9B75-4248-A951-0D061DAA9F1C}" name="Data entry column - user inputs required" dataDxfId="128"/>
    <tableColumn id="4" xr3:uid="{20424A8D-23FA-4C1D-B394-6A4A0726E8D6}" name="Additional data entry column  - user inputs may be required" dataDxfId="12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26" dataDxfId="125" tableBorderDxfId="124">
  <autoFilter ref="A15:B23" xr:uid="{B50C45A2-2A77-478E-B226-DC5B3B2EA72E}">
    <filterColumn colId="0" hiddenButton="1"/>
    <filterColumn colId="1" hiddenButton="1"/>
  </autoFilter>
  <tableColumns count="2">
    <tableColumn id="1" xr3:uid="{FA8C78F6-50A3-498F-8975-6D1EC817B86B}" name="Description of values generated" dataDxfId="123"/>
    <tableColumn id="2" xr3:uid="{150A0AA5-FDF2-4BA1-A9A8-36A566F3E6CC}" name="Values generated" dataDxfId="12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2" zoomScaleNormal="100" workbookViewId="0">
      <selection activeCell="A46" sqref="A46"/>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D10" sqref="D10"/>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c r="C5" s="18"/>
    </row>
    <row r="6" spans="1:3" ht="20.25" customHeight="1" x14ac:dyDescent="0.25">
      <c r="A6" s="17" t="s">
        <v>69</v>
      </c>
      <c r="B6" s="25">
        <v>2</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207</v>
      </c>
      <c r="C10" s="18"/>
    </row>
    <row r="11" spans="1:3" ht="20.25" customHeight="1" x14ac:dyDescent="0.25">
      <c r="A11" s="17" t="s">
        <v>74</v>
      </c>
      <c r="B11" s="35" t="str">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Enter value in cell C11</v>
      </c>
      <c r="C11" s="120">
        <v>10</v>
      </c>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v>
      </c>
    </row>
    <row r="18" spans="1:2" ht="20.25" customHeight="1" x14ac:dyDescent="0.25">
      <c r="A18" s="17" t="s">
        <v>79</v>
      </c>
      <c r="B18" s="31">
        <f>IFERROR(B17*B7,0)</f>
        <v>240</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0.7</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abSelected="1" zoomScaleNormal="100" workbookViewId="0">
      <selection activeCell="B12" sqref="B12"/>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832</v>
      </c>
    </row>
    <row r="7" spans="1:6" ht="23.25" customHeight="1" x14ac:dyDescent="0.25">
      <c r="A7" s="17" t="s">
        <v>85</v>
      </c>
      <c r="B7" s="44" t="s">
        <v>800</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277</v>
      </c>
      <c r="B11" s="25">
        <v>0.02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0.38073529518098204</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0.02</v>
      </c>
      <c r="C28" s="39">
        <f>SUM(C11:C27)</f>
        <v>0.38073529518098204</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B6" sqref="B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0.02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0.28891430342999991</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0.02</v>
      </c>
      <c r="C22" s="54">
        <f>SUM(C5:C21)</f>
        <v>0.28891430342999991</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0.7</v>
      </c>
    </row>
    <row r="6" spans="1:4" ht="23.25" customHeight="1" x14ac:dyDescent="0.25">
      <c r="A6" s="17" t="s">
        <v>111</v>
      </c>
      <c r="B6" s="72">
        <f>IFERROR(Nutrients_from_future_land_use!C22-SuDS!G30-Nutrients_from_current_land_use!C28,0)</f>
        <v>-9.1820991750982128E-2</v>
      </c>
    </row>
    <row r="7" spans="1:4" ht="23.25" customHeight="1" x14ac:dyDescent="0.25">
      <c r="A7" s="17" t="s">
        <v>112</v>
      </c>
      <c r="B7" s="72">
        <f>IFERROR(B5+B6,0)</f>
        <v>0.60817900824901783</v>
      </c>
    </row>
    <row r="8" spans="1:4" ht="23.25" customHeight="1" x14ac:dyDescent="0.25">
      <c r="A8" s="17" t="s">
        <v>113</v>
      </c>
      <c r="B8" s="72">
        <f>IFERROR(IF(B7&lt;0,B7,B7*1.2),0)</f>
        <v>0.72981480989882141</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0.73</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955dcbb-d2fc-4d96-9f01-e5167f055c0b" xsi:nil="true"/>
    <lcf76f155ced4ddcb4097134ff3c332f xmlns="910ed452-0194-43d3-bdd1-88dcec13e193">
      <Terms xmlns="http://schemas.microsoft.com/office/infopath/2007/PartnerControls"/>
    </lcf76f155ced4ddcb4097134ff3c332f>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991B2D2E5A5EFA4CA5A5C1DB931A0B6D" ma:contentTypeVersion="12" ma:contentTypeDescription="Create a new document." ma:contentTypeScope="" ma:versionID="09dc35372840c71fe9caae1d33fe705f">
  <xsd:schema xmlns:xsd="http://www.w3.org/2001/XMLSchema" xmlns:xs="http://www.w3.org/2001/XMLSchema" xmlns:p="http://schemas.microsoft.com/office/2006/metadata/properties" xmlns:ns2="910ed452-0194-43d3-bdd1-88dcec13e193" xmlns:ns3="d955dcbb-d2fc-4d96-9f01-e5167f055c0b" targetNamespace="http://schemas.microsoft.com/office/2006/metadata/properties" ma:root="true" ma:fieldsID="dd2d4ed08dbd364a0f908226015778bc" ns2:_="" ns3:_="">
    <xsd:import namespace="910ed452-0194-43d3-bdd1-88dcec13e193"/>
    <xsd:import namespace="d955dcbb-d2fc-4d96-9f01-e5167f055c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0ed452-0194-43d3-bdd1-88dcec13e1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02bdd9a-ed73-465f-9404-d878bff09c0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955dcbb-d2fc-4d96-9f01-e5167f055c0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15a2908-d176-458f-a078-f37fd8a005ba}" ma:internalName="TaxCatchAll" ma:showField="CatchAllData" ma:web="d955dcbb-d2fc-4d96-9f01-e5167f055c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d955dcbb-d2fc-4d96-9f01-e5167f055c0b"/>
    <ds:schemaRef ds:uri="910ed452-0194-43d3-bdd1-88dcec13e193"/>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CBDB19D6-875F-431E-A0B3-C096C41404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0ed452-0194-43d3-bdd1-88dcec13e193"/>
    <ds:schemaRef ds:uri="d955dcbb-d2fc-4d96-9f01-e5167f055c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Darrelle Moffat</cp:lastModifiedBy>
  <cp:revision/>
  <dcterms:created xsi:type="dcterms:W3CDTF">2021-10-14T13:24:34Z</dcterms:created>
  <dcterms:modified xsi:type="dcterms:W3CDTF">2026-07-16T10:13:42Z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0x010100991B2D2E5A5EFA4CA5A5C1DB931A0B6D</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