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66925"/>
  <mc:AlternateContent xmlns:mc="http://schemas.openxmlformats.org/markup-compatibility/2006">
    <mc:Choice Requires="x15">
      <x15ac:absPath xmlns:x15ac="http://schemas.microsoft.com/office/spreadsheetml/2010/11/ac" url="https://havantbcgovuk-my.sharepoint.com/personal/selina_donophy_havant_gov_uk/Documents/HAVANT 2025/19 Corhampton Road/"/>
    </mc:Choice>
  </mc:AlternateContent>
  <xr:revisionPtr revIDLastSave="0" documentId="8_{64132897-9960-40D1-BF29-154C5CFF5552}"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680" yWindow="-120" windowWidth="29040" windowHeight="17520"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B30" i="22" l="1"/>
  <c r="I84" i="3" l="1"/>
  <c r="I83" i="3"/>
  <c r="E83" i="3" l="1"/>
  <c r="E84" i="3"/>
  <c r="H614" i="3" l="1"/>
  <c r="H613" i="3"/>
  <c r="H612" i="3"/>
  <c r="C11" i="8"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<sst xmlns="http://schemas.openxmlformats.org/spreadsheetml/2006/main" count="3026" uniqueCount="843">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</sst>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1" dataDxfId="120">
  <autoFilter ref="A10:B15" xr:uid="{7EBF9311-A278-4083-BF4D-937B4AAC2ED7}">
    <filterColumn colId="0" hiddenButton="1"/>
    <filterColumn colId="1" hiddenButton="1"/>
  </autoFilter>
  <tableColumns count="2">
    <tableColumn id="1" xr3:uid="{B2BABBBB-B007-4481-A155-B2D1BFED30CB}" name="Topic of each table" dataDxfId="119"/>
    <tableColumn id="2" xr3:uid="{CCC921EE-8CEB-492A-BB39-F2811D4B50BE}"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7" dataDxfId="115" headerRowBorderDxfId="116" tableBorderDxfId="114" totalsRowBorderDxfId="113">
  <autoFilter ref="A42:A46" xr:uid="{64981484-4795-461F-A3C7-626CD012A06C}">
    <filterColumn colId="0" hiddenButton="1"/>
  </autoFilter>
  <tableColumns count="1">
    <tableColumn id="1" xr3:uid="{DABB33F1-9955-4DF2-B73F-2381AAEB96BF}"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34" dataDxfId="132" headerRowBorderDxfId="133" tableBorderDxfId="131" totalsRowBorderDxfId="13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29"/>
    <tableColumn id="2" xr3:uid="{D22CDBE7-9B75-4248-A951-0D061DAA9F1C}" name="Data entry column - user inputs required" dataDxfId="128"/>
    <tableColumn id="4" xr3:uid="{20424A8D-23FA-4C1D-B394-6A4A0726E8D6}"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26" dataDxfId="125" tableBorderDxfId="124">
  <autoFilter ref="A15:B23" xr:uid="{B50C45A2-2A77-478E-B226-DC5B3B2EA72E}">
    <filterColumn colId="0" hiddenButton="1"/>
    <filterColumn colId="1" hiddenButton="1"/>
  </autoFilter>
  <tableColumns count="2">
    <tableColumn id="1" xr3:uid="{FA8C78F6-50A3-498F-8975-6D1EC817B86B}" name="Description of values generated" dataDxfId="123"/>
    <tableColumn id="2" xr3:uid="{150A0AA5-FDF2-4BA1-A9A8-36A566F3E6CC}"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 zoomScaleNormal="10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3" zoomScale="70" zoomScaleNormal="70" workbookViewId="0">
      <selection activeCell="E13" sqref="E13"/>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46569</v>
      </c>
      <c r="C5" s="18"/>
    </row>
    <row r="6" spans="1:3" ht="20.25" customHeight="1" x14ac:dyDescent="0.3">
      <c r="A6" s="17" t="s">
        <v>69</v>
      </c>
      <c r="B6" s="25">
        <v>1.4</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1.4</v>
      </c>
    </row>
    <row r="18" spans="1:2" ht="20.25" customHeight="1" x14ac:dyDescent="0.3">
      <c r="A18" s="17" t="s">
        <v>79</v>
      </c>
      <c r="B18" s="31">
        <f>IFERROR(B17*B7,0)</f>
        <v>168</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0.43</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2" zoomScale="55" zoomScaleNormal="55" workbookViewId="0">
      <selection activeCell="D2" sqref="D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824</v>
      </c>
    </row>
    <row r="7" spans="1:6" ht="23.25" customHeight="1" x14ac:dyDescent="0.3">
      <c r="A7" s="17" t="s">
        <v>85</v>
      </c>
      <c r="B7" s="44" t="s">
        <v>800</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3.2730000000000002E-2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0.47280825756319489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3.2730000000000002E-2</v>
      </c>
      <c r="C28" s="39">
        <f>SUM(C11:C27)</f>
        <v>0.47280825756319489</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8" sqref="B8"/>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3.2730000000000002E-2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0.47280825756319489</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3.2730000000000002E-2</v>
      </c>
      <c r="C22" s="54">
        <f>SUM(C5:C21)</f>
        <v>0.47280825756319489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A5" sqref="A5"/>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0.43</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0.43</v>
      </c>
    </row>
    <row r="8" spans="1:4" ht="23.25" customHeight="1" x14ac:dyDescent="0.3">
      <c r="A8" s="17" t="s">
        <v>113</v>
      </c>
      <c r="B8" s="72">
        <f>IFERROR(IF(B7&lt;0,B7,B7*1.2),0)</f>
        <v>0.51600000000000001</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0.52</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Donophy, Selina</cp:lastModifiedBy>
  <cp:revision/>
  <dcterms:created xsi:type="dcterms:W3CDTF">2021-10-14T13:24:34Z</dcterms:created>
  <dcterms:modified xsi:type="dcterms:W3CDTF">2026-09-02T09:38:57Z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